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previsora-my.sharepoint.com/personal/juan_aldana_ext_previsora_gov_co/Documents/CONTRATACION/SC-7138/ANEXOS/"/>
    </mc:Choice>
  </mc:AlternateContent>
  <xr:revisionPtr revIDLastSave="13" documentId="13_ncr:1_{F7872663-8A5C-4FB8-814A-571B2DA235F5}" xr6:coauthVersionLast="47" xr6:coauthVersionMax="47" xr10:uidLastSave="{4FCD3ED3-6896-42B6-BBBA-F50E16D3CE8B}"/>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<sst xmlns="http://schemas.openxmlformats.org/spreadsheetml/2006/main" count="158" uniqueCount="113">
  <si>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</si>
  <si>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</si>
  <si>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</si>
  <si>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</si>
  <si>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</si>
  <si>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</si>
  <si>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</si>
  <si>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</si>
  <si>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</si>
  <si>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</si>
  <si>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</si>
  <si>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</si>
  <si>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</si>
  <si>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</si>
  <si>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</si>
  <si>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</si>
  <si>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</si>
  <si>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</si>
  <si>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</si>
  <si>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</si>
  <si>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</si>
  <si>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</si>
  <si>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</si>
  <si>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</si>
  <si>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</si>
  <si>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</si>
  <si>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</si>
  <si>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</si>
  <si>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</si>
  <si>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</si>
  <si>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</si>
  <si>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</si>
  <si>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</si>
  <si>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</si>
  <si>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</si>
  <si>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</si>
  <si>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</si>
  <si>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</si>
  <si>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</si>
  <si>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</si>
  <si>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</si>
  <si>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</si>
  <si>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</si>
  <si>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</si>
  <si>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</si>
  <si>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</si>
  <si>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</si>
  <si>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</si>
  <si>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</si>
  <si>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</si>
  <si>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</si>
  <si>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</si>
  <si>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</si>
  <si>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</si>
  <si>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</si>
  <si>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</si>
  <si>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</si>
  <si>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</si>
  <si>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</si>
  <si>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</si>
  <si>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</si>
  <si>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</si>
  <si>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</si>
  <si>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</si>
  <si>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</si>
  <si>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</si>
  <si>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</si>
  <si>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</si>
  <si>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</si>
  <si>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</si>
  <si>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</si>
  <si>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</si>
  <si>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</si>
  <si>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</si>
  <si>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</si>
  <si>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</si>
  <si>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</si>
  <si>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</si>
  <si>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</si>
  <si>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</si>
  <si>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</si>
  <si>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</si>
  <si>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</si>
  <si>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</si>
  <si>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</si>
  <si>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</si>
  <si>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</si>
  <si>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</si>
  <si>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</si>
  <si>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</si>
  <si>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</si>
  <si>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</si>
  <si>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</si>
  <si>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</si>
  <si>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</si>
  <si>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</si>
  <si>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</si>
  <si>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</si>
  <si>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</si>
  <si>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</si>
  <si>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</si>
  <si>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</si>
  <si>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</si>
  <si>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talento humano, (Indemnizaciones, Planeación Financiera, Tecnología, Contratación, Riesgos, Recursos Físicos, entre otras) para la elaboración del documento de condiciones definitivas y sus anexos.</t>
  </si>
  <si>
    <r>
      <t xml:space="preserve">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atender la necesidad. </t>
    </r>
    <r>
      <rPr>
        <strike/>
        <sz val="14"/>
        <color theme="1"/>
        <rFont val="Calibri"/>
        <family val="2"/>
        <scheme val="minor"/>
      </rPr>
      <t>el modelo</t>
    </r>
    <r>
      <rPr>
        <sz val="14"/>
        <color theme="1"/>
        <rFont val="Calibri"/>
        <family val="2"/>
        <scheme val="minor"/>
      </rPr>
      <t>.</t>
    </r>
  </si>
  <si>
    <r>
      <t>1. Estudio de mercado con firmas especializadas con experiencia que cuente con las especificaciones técnicas,</t>
    </r>
    <r>
      <rPr>
        <strike/>
        <sz val="14"/>
        <color theme="1"/>
        <rFont val="Calibri"/>
        <family val="2"/>
        <scheme val="minor"/>
      </rPr>
      <t xml:space="preserve"> tecnológicas,</t>
    </r>
    <r>
      <rPr>
        <sz val="14"/>
        <color theme="1"/>
        <rFont val="Calibri"/>
        <family val="2"/>
        <scheme val="minor"/>
      </rPr>
      <t xml:space="preserve">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r>
  </si>
  <si>
    <t xml:space="preserve">
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Tecnología, contratación y de Indemnizaciones, entre otras para garantizar las especificaciones requeridas para la prestación del servicio adecuado.</t>
  </si>
  <si>
    <r>
      <t xml:space="preserve">1. Sanciones normativas por posibles incumplimientos en la atención de reclamaciones de SOAT y AP.     </t>
    </r>
    <r>
      <rPr>
        <sz val="18"/>
        <color theme="1"/>
        <rFont val="Calibri"/>
        <family val="2"/>
        <scheme val="minor"/>
      </rPr>
      <t xml:space="preserve">   ?</t>
    </r>
    <r>
      <rPr>
        <sz val="14"/>
        <color theme="1"/>
        <rFont val="Calibri"/>
        <family val="2"/>
        <scheme val="minor"/>
      </rPr>
      <t xml:space="preserve">  Esto debe estar acorde con el objeto de la contratación.</t>
    </r>
  </si>
  <si>
    <t>Cambios en la normativa que modifique o imponga nuevas obligaciones a desarrollar por parte del proveedor en el ? (Esto debe estar acorde co el objeto de la contratación) contrato de auditoria de cuentas.</t>
  </si>
  <si>
    <t>Contratar un consultor especializado para desarrollar y ejecutar las pruebas de los planes de continuidad de negocio y gestión de crisis establecidos por LA PREVISORA S.A. conforme a lo reglamentado en la Norma ISO 22301 y Norma ISO 22361, con el fin de mitigar los riesgos desencadenados por eventuales desastres naturales, fallas de infraestructura, amenazas internas, ruptura de servicios críticos, cambios legales y regulatorios, eventos de salud pública, daños reputacionales, ciberataques, fallas tecnológicas, entre otros, las cuales, pueden interrumpir las operaciones y afectar la capacidad de cumplimiento de la compañía en conjunto con los objetivos estratégicos de la misma.</t>
  </si>
  <si>
    <t>Gerencia de Riesgos</t>
  </si>
  <si>
    <t>$ 112,812,000,oo</t>
  </si>
  <si>
    <t>06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</si>
</sst>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2"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
      <sz val="14"/>
      <color theme="1"/>
      <name val="Calibri"/>
      <family val="2"/>
      <scheme val="minor"/>
    </font>
    <font>
      <strike/>
      <sz val="14"/>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7">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9"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6" fontId="2" fillId="0" borderId="1" xfId="0" applyNumberFormat="1" applyFont="1" applyBorder="1" applyAlignment="1">
      <alignment horizontal="left"/>
    </xf>
    <xf numFmtId="0" fontId="2" fillId="0" borderId="1" xfId="0" applyFont="1" applyBorder="1" applyAlignment="1">
      <alignment horizontal="left"/>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left"/>
    </xf>
    <xf numFmtId="0" fontId="9" fillId="2" borderId="1" xfId="0" applyFont="1" applyFill="1" applyBorder="1" applyAlignment="1">
      <alignment horizontal="justify" vertical="center" wrapText="1"/>
    </xf>
    <xf numFmtId="0" fontId="2" fillId="2" borderId="1"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1291167</xdr:colOff>
      <xdr:row>1</xdr:row>
      <xdr:rowOff>169333</xdr:rowOff>
    </xdr:from>
    <xdr:to>
      <xdr:col>1</xdr:col>
      <xdr:colOff>1694120</xdr:colOff>
      <xdr:row>4</xdr:row>
      <xdr:rowOff>461144</xdr:rowOff>
    </xdr:to>
    <xdr:pic>
      <xdr:nvPicPr>
        <xdr:cNvPr id="2" name="Imagen 1">
          <a:extLst>
            <a:ext uri="{FF2B5EF4-FFF2-40B4-BE49-F238E27FC236}">
              <a16:creationId xmlns:a16="http://schemas.microsoft.com/office/drawing/2014/main" id="{5EE86D38-50EE-4457-B790-475E72A97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167" y="402166"/>
          <a:ext cx="2180953" cy="1037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9"/>
  <sheetViews>
    <sheetView tabSelected="1" topLeftCell="G13" zoomScale="55" zoomScaleNormal="55" workbookViewId="0">
      <selection activeCell="J13" sqref="J13"/>
    </sheetView>
  </sheetViews>
  <sheetFormatPr baseColWidth="10" defaultColWidth="10.90625" defaultRowHeight="14.5" x14ac:dyDescent="0.35"/>
  <cols>
    <col min="1" max="1" width="25.453125" style="19" customWidth="1"/>
    <col min="2" max="4" width="25.453125" style="7" customWidth="1"/>
    <col min="5" max="5" width="68.08984375" style="7" customWidth="1"/>
    <col min="6" max="6" width="73.08984375" style="7" customWidth="1"/>
    <col min="7" max="8" width="18.54296875" style="17" customWidth="1"/>
    <col min="9" max="9" width="83.08984375" style="7" customWidth="1"/>
    <col min="10" max="10" width="163.90625" style="7" customWidth="1"/>
    <col min="11" max="16384" width="10.90625" style="7"/>
  </cols>
  <sheetData>
    <row r="1" spans="1:10" ht="18.5" x14ac:dyDescent="0.45">
      <c r="A1" s="18"/>
      <c r="B1" s="5"/>
      <c r="C1" s="5"/>
      <c r="D1" s="5"/>
      <c r="E1" s="6"/>
      <c r="F1" s="5"/>
      <c r="G1" s="16"/>
      <c r="H1" s="16"/>
      <c r="I1" s="5"/>
      <c r="J1" s="6"/>
    </row>
    <row r="2" spans="1:10" ht="14.4" customHeight="1" x14ac:dyDescent="0.35">
      <c r="A2" s="31"/>
      <c r="B2" s="32"/>
      <c r="C2" s="33"/>
      <c r="D2" s="44" t="s">
        <v>0</v>
      </c>
      <c r="E2" s="45"/>
      <c r="F2" s="45"/>
      <c r="G2" s="45"/>
      <c r="H2" s="45"/>
      <c r="I2" s="45"/>
      <c r="J2" s="45"/>
    </row>
    <row r="3" spans="1:10" ht="14.4" customHeight="1" x14ac:dyDescent="0.35">
      <c r="A3" s="34"/>
      <c r="B3" s="35"/>
      <c r="C3" s="36"/>
      <c r="D3" s="46"/>
      <c r="E3" s="47"/>
      <c r="F3" s="47"/>
      <c r="G3" s="47"/>
      <c r="H3" s="47"/>
      <c r="I3" s="47"/>
      <c r="J3" s="47"/>
    </row>
    <row r="4" spans="1:10" ht="32" customHeight="1" x14ac:dyDescent="0.35">
      <c r="A4" s="34"/>
      <c r="B4" s="35"/>
      <c r="C4" s="36"/>
      <c r="D4" s="48" t="s">
        <v>1</v>
      </c>
      <c r="E4" s="49"/>
      <c r="F4" s="50"/>
      <c r="G4" s="40" t="s">
        <v>109</v>
      </c>
      <c r="H4" s="40"/>
      <c r="I4" s="40"/>
      <c r="J4" s="40"/>
    </row>
    <row r="5" spans="1:10" ht="43.5" customHeight="1" x14ac:dyDescent="0.35">
      <c r="A5" s="34"/>
      <c r="B5" s="35"/>
      <c r="C5" s="36"/>
      <c r="D5" s="51"/>
      <c r="E5" s="52"/>
      <c r="F5" s="53"/>
      <c r="G5" s="40"/>
      <c r="H5" s="40"/>
      <c r="I5" s="40"/>
      <c r="J5" s="40"/>
    </row>
    <row r="6" spans="1:10" ht="18.5" x14ac:dyDescent="0.45">
      <c r="A6" s="34"/>
      <c r="B6" s="35"/>
      <c r="C6" s="36"/>
      <c r="D6" s="28" t="s">
        <v>2</v>
      </c>
      <c r="E6" s="29"/>
      <c r="F6" s="30"/>
      <c r="G6" s="41" t="s">
        <v>110</v>
      </c>
      <c r="H6" s="41"/>
      <c r="I6" s="41"/>
      <c r="J6" s="41"/>
    </row>
    <row r="7" spans="1:10" ht="18.5" x14ac:dyDescent="0.45">
      <c r="A7" s="34"/>
      <c r="B7" s="35"/>
      <c r="C7" s="36"/>
      <c r="D7" s="28" t="s">
        <v>3</v>
      </c>
      <c r="E7" s="29"/>
      <c r="F7" s="30"/>
      <c r="G7" s="42" t="s">
        <v>111</v>
      </c>
      <c r="H7" s="43"/>
      <c r="I7" s="43"/>
      <c r="J7" s="43"/>
    </row>
    <row r="8" spans="1:10" ht="18.5" x14ac:dyDescent="0.45">
      <c r="A8" s="37"/>
      <c r="B8" s="38"/>
      <c r="C8" s="39"/>
      <c r="D8" s="28" t="s">
        <v>4</v>
      </c>
      <c r="E8" s="29"/>
      <c r="F8" s="30"/>
      <c r="G8" s="54" t="s">
        <v>112</v>
      </c>
      <c r="H8" s="54"/>
      <c r="I8" s="54"/>
      <c r="J8" s="54"/>
    </row>
    <row r="9" spans="1:10" ht="18.649999999999999" customHeight="1" x14ac:dyDescent="0.45">
      <c r="A9" s="18"/>
      <c r="B9" s="8"/>
      <c r="C9" s="8"/>
      <c r="D9" s="8"/>
      <c r="E9" s="6"/>
      <c r="F9" s="5"/>
      <c r="G9" s="16"/>
      <c r="H9" s="16"/>
      <c r="I9" s="5"/>
      <c r="J9" s="6"/>
    </row>
    <row r="10" spans="1:10" ht="18.649999999999999" customHeight="1" x14ac:dyDescent="0.45">
      <c r="A10" s="18"/>
      <c r="B10" s="5"/>
      <c r="C10" s="5"/>
      <c r="D10" s="5"/>
      <c r="E10" s="6"/>
      <c r="F10" s="5"/>
      <c r="G10" s="16"/>
      <c r="H10" s="16"/>
      <c r="I10" s="5"/>
      <c r="J10" s="6"/>
    </row>
    <row r="11" spans="1:10" s="20" customFormat="1" ht="113.4" customHeight="1" x14ac:dyDescent="0.35">
      <c r="A11" s="22" t="s">
        <v>5</v>
      </c>
      <c r="B11" s="22" t="s">
        <v>6</v>
      </c>
      <c r="C11" s="22" t="s">
        <v>7</v>
      </c>
      <c r="D11" s="22" t="s">
        <v>8</v>
      </c>
      <c r="E11" s="22" t="s">
        <v>9</v>
      </c>
      <c r="F11" s="23" t="s">
        <v>10</v>
      </c>
      <c r="G11" s="24" t="s">
        <v>11</v>
      </c>
      <c r="H11" s="24" t="s">
        <v>12</v>
      </c>
      <c r="I11" s="23" t="s">
        <v>13</v>
      </c>
      <c r="J11" s="22" t="s">
        <v>14</v>
      </c>
    </row>
    <row r="12" spans="1:10" ht="167.15" customHeight="1" x14ac:dyDescent="0.35">
      <c r="A12" s="25" t="s">
        <v>15</v>
      </c>
      <c r="B12" s="14" t="s">
        <v>16</v>
      </c>
      <c r="C12" s="14" t="s">
        <v>17</v>
      </c>
      <c r="D12" s="14" t="s">
        <v>18</v>
      </c>
      <c r="E12" s="9" t="s">
        <v>19</v>
      </c>
      <c r="F12" s="9" t="s">
        <v>102</v>
      </c>
      <c r="G12" s="15">
        <v>1</v>
      </c>
      <c r="H12" s="15">
        <f>VLOOKUP(G12,[1]Hoja2!$A$2:$B$21,2,FALSE)</f>
        <v>9.9920072216264108E-16</v>
      </c>
      <c r="I12" s="9" t="s">
        <v>20</v>
      </c>
      <c r="J12" s="9" t="s">
        <v>21</v>
      </c>
    </row>
    <row r="13" spans="1:10" ht="409.4" customHeight="1" x14ac:dyDescent="0.35">
      <c r="A13" s="26"/>
      <c r="B13" s="14" t="s">
        <v>16</v>
      </c>
      <c r="C13" s="14" t="s">
        <v>17</v>
      </c>
      <c r="D13" s="14" t="s">
        <v>22</v>
      </c>
      <c r="E13" s="10" t="s">
        <v>23</v>
      </c>
      <c r="F13" s="11" t="s">
        <v>103</v>
      </c>
      <c r="G13" s="15">
        <v>1</v>
      </c>
      <c r="H13" s="15">
        <f>VLOOKUP(G13,[1]Hoja2!$A$2:$B$21,2,FALSE)</f>
        <v>9.9920072216264108E-16</v>
      </c>
      <c r="I13" s="55" t="s">
        <v>104</v>
      </c>
      <c r="J13" s="55" t="s">
        <v>105</v>
      </c>
    </row>
    <row r="14" spans="1:10" ht="132.9" customHeight="1" x14ac:dyDescent="0.35">
      <c r="A14" s="26"/>
      <c r="B14" s="14" t="s">
        <v>16</v>
      </c>
      <c r="C14" s="14" t="s">
        <v>17</v>
      </c>
      <c r="D14" s="14" t="s">
        <v>22</v>
      </c>
      <c r="E14" s="9" t="s">
        <v>24</v>
      </c>
      <c r="F14" s="9" t="s">
        <v>25</v>
      </c>
      <c r="G14" s="15">
        <v>1</v>
      </c>
      <c r="H14" s="15">
        <f>VLOOKUP(G14,[1]Hoja2!$A$2:$B$21,2,FALSE)</f>
        <v>9.9920072216264108E-16</v>
      </c>
      <c r="I14" s="9" t="s">
        <v>26</v>
      </c>
      <c r="J14" s="9" t="s">
        <v>27</v>
      </c>
    </row>
    <row r="15" spans="1:10" ht="225.65" customHeight="1" x14ac:dyDescent="0.35">
      <c r="A15" s="26"/>
      <c r="B15" s="14" t="s">
        <v>16</v>
      </c>
      <c r="C15" s="14" t="s">
        <v>17</v>
      </c>
      <c r="D15" s="14" t="s">
        <v>22</v>
      </c>
      <c r="E15" s="9" t="s">
        <v>28</v>
      </c>
      <c r="F15" s="9" t="s">
        <v>29</v>
      </c>
      <c r="G15" s="15">
        <v>1</v>
      </c>
      <c r="H15" s="15">
        <f>VLOOKUP(G15,[1]Hoja2!$A$2:$B$21,2,FALSE)</f>
        <v>9.9920072216264108E-16</v>
      </c>
      <c r="I15" s="9" t="s">
        <v>30</v>
      </c>
      <c r="J15" s="9" t="s">
        <v>31</v>
      </c>
    </row>
    <row r="16" spans="1:10" ht="216" customHeight="1" x14ac:dyDescent="0.35">
      <c r="A16" s="26"/>
      <c r="B16" s="14" t="s">
        <v>16</v>
      </c>
      <c r="C16" s="14" t="s">
        <v>32</v>
      </c>
      <c r="D16" s="14" t="s">
        <v>18</v>
      </c>
      <c r="E16" s="9" t="s">
        <v>33</v>
      </c>
      <c r="F16" s="9" t="s">
        <v>34</v>
      </c>
      <c r="G16" s="15">
        <v>1</v>
      </c>
      <c r="H16" s="15">
        <f>VLOOKUP(G16,[1]Hoja2!$A$2:$B$21,2,FALSE)</f>
        <v>9.9920072216264108E-16</v>
      </c>
      <c r="I16" s="56" t="s">
        <v>35</v>
      </c>
      <c r="J16" s="55" t="s">
        <v>106</v>
      </c>
    </row>
    <row r="17" spans="1:10" ht="105" customHeight="1" x14ac:dyDescent="0.35">
      <c r="A17" s="26"/>
      <c r="B17" s="14" t="s">
        <v>16</v>
      </c>
      <c r="C17" s="14" t="s">
        <v>17</v>
      </c>
      <c r="D17" s="14" t="s">
        <v>22</v>
      </c>
      <c r="E17" s="9" t="s">
        <v>36</v>
      </c>
      <c r="F17" s="12" t="s">
        <v>37</v>
      </c>
      <c r="G17" s="15">
        <v>0.5</v>
      </c>
      <c r="H17" s="15">
        <f>VLOOKUP(G17,'Explicación campos Matriz'!A50:B70,2,FALSE)</f>
        <v>0.500000000000001</v>
      </c>
      <c r="I17" s="9" t="s">
        <v>38</v>
      </c>
      <c r="J17" s="9" t="s">
        <v>39</v>
      </c>
    </row>
    <row r="18" spans="1:10" ht="106.5" customHeight="1" x14ac:dyDescent="0.35">
      <c r="A18" s="27"/>
      <c r="B18" s="14" t="s">
        <v>16</v>
      </c>
      <c r="C18" s="14" t="s">
        <v>17</v>
      </c>
      <c r="D18" s="14" t="s">
        <v>22</v>
      </c>
      <c r="E18" s="9" t="s">
        <v>40</v>
      </c>
      <c r="F18" s="9" t="s">
        <v>41</v>
      </c>
      <c r="G18" s="15">
        <v>0.4</v>
      </c>
      <c r="H18" s="15">
        <f>VLOOKUP(G18,[1]Hoja2!$A$2:$B$21,2,FALSE)</f>
        <v>0.6</v>
      </c>
      <c r="I18" s="9" t="s">
        <v>38</v>
      </c>
      <c r="J18" s="9" t="s">
        <v>42</v>
      </c>
    </row>
    <row r="19" spans="1:10" ht="55.5" customHeight="1" x14ac:dyDescent="0.35">
      <c r="A19" s="26"/>
      <c r="B19" s="14" t="s">
        <v>16</v>
      </c>
      <c r="C19" s="14" t="s">
        <v>32</v>
      </c>
      <c r="D19" s="14" t="s">
        <v>43</v>
      </c>
      <c r="E19" s="1" t="s">
        <v>44</v>
      </c>
      <c r="F19" s="13" t="s">
        <v>45</v>
      </c>
      <c r="G19" s="15">
        <v>0</v>
      </c>
      <c r="H19" s="15">
        <f>VLOOKUP(G19,'Explicación campos Matriz'!A50:B70,2,FALSE)</f>
        <v>1</v>
      </c>
      <c r="I19" s="55" t="s">
        <v>107</v>
      </c>
      <c r="J19" s="9" t="s">
        <v>46</v>
      </c>
    </row>
    <row r="20" spans="1:10" ht="55.5" customHeight="1" x14ac:dyDescent="0.35">
      <c r="A20" s="26"/>
      <c r="B20" s="14" t="s">
        <v>16</v>
      </c>
      <c r="C20" s="14" t="s">
        <v>17</v>
      </c>
      <c r="D20" s="14" t="s">
        <v>22</v>
      </c>
      <c r="E20" s="1" t="s">
        <v>47</v>
      </c>
      <c r="F20" s="13" t="s">
        <v>48</v>
      </c>
      <c r="G20" s="15">
        <v>1</v>
      </c>
      <c r="H20" s="15">
        <f>VLOOKUP(G20,'Explicación campos Matriz'!A50:B70,2,FALSE)</f>
        <v>9.9920072216264108E-16</v>
      </c>
      <c r="I20" s="14" t="s">
        <v>49</v>
      </c>
      <c r="J20" s="9" t="s">
        <v>50</v>
      </c>
    </row>
    <row r="21" spans="1:10" ht="36.9" customHeight="1" x14ac:dyDescent="0.35">
      <c r="A21" s="26"/>
      <c r="B21" s="14" t="s">
        <v>16</v>
      </c>
      <c r="C21" s="14" t="s">
        <v>17</v>
      </c>
      <c r="D21" s="14" t="s">
        <v>22</v>
      </c>
      <c r="E21" s="1" t="s">
        <v>51</v>
      </c>
      <c r="F21" s="13" t="s">
        <v>52</v>
      </c>
      <c r="G21" s="15">
        <v>1</v>
      </c>
      <c r="H21" s="15">
        <f>VLOOKUP(G21,[1]Hoja2!$A$2:$B$21,2,FALSE)</f>
        <v>9.9920072216264108E-16</v>
      </c>
      <c r="I21" s="56" t="s">
        <v>53</v>
      </c>
      <c r="J21" s="9" t="s">
        <v>54</v>
      </c>
    </row>
    <row r="22" spans="1:10" ht="91.25" customHeight="1" x14ac:dyDescent="0.35">
      <c r="A22" s="27"/>
      <c r="B22" s="14" t="s">
        <v>16</v>
      </c>
      <c r="C22" s="14" t="s">
        <v>32</v>
      </c>
      <c r="D22" s="14" t="s">
        <v>55</v>
      </c>
      <c r="E22" s="21" t="s">
        <v>108</v>
      </c>
      <c r="F22" s="13" t="s">
        <v>56</v>
      </c>
      <c r="G22" s="15">
        <v>0.5</v>
      </c>
      <c r="H22" s="15">
        <f>VLOOKUP(G22,[1]Hoja2!$A$2:$B$21,2,FALSE)</f>
        <v>0.500000000000001</v>
      </c>
      <c r="I22" s="56" t="s">
        <v>57</v>
      </c>
      <c r="J22" s="9" t="s">
        <v>58</v>
      </c>
    </row>
    <row r="23" spans="1:10" ht="55.5" customHeight="1" x14ac:dyDescent="0.35">
      <c r="A23" s="23" t="s">
        <v>59</v>
      </c>
      <c r="B23" s="14" t="s">
        <v>16</v>
      </c>
      <c r="C23" s="14" t="s">
        <v>17</v>
      </c>
      <c r="D23" s="14" t="s">
        <v>22</v>
      </c>
      <c r="E23" s="1" t="s">
        <v>60</v>
      </c>
      <c r="F23" s="13" t="s">
        <v>61</v>
      </c>
      <c r="G23" s="15">
        <v>0.5</v>
      </c>
      <c r="H23" s="15">
        <f>VLOOKUP(G23,[1]Hoja2!$A$2:$B$21,2,FALSE)</f>
        <v>0.500000000000001</v>
      </c>
      <c r="I23" s="56" t="s">
        <v>62</v>
      </c>
      <c r="J23" s="9" t="s">
        <v>63</v>
      </c>
    </row>
    <row r="29" spans="1:10" x14ac:dyDescent="0.35">
      <c r="B29" s="7">
        <v>7</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64</v>
      </c>
    </row>
    <row r="2" spans="1:2" x14ac:dyDescent="0.35">
      <c r="A2" t="s">
        <v>43</v>
      </c>
      <c r="B2" t="s">
        <v>65</v>
      </c>
    </row>
    <row r="3" spans="1:2" x14ac:dyDescent="0.35">
      <c r="A3" t="s">
        <v>66</v>
      </c>
      <c r="B3" t="s">
        <v>67</v>
      </c>
    </row>
    <row r="4" spans="1:2" x14ac:dyDescent="0.35">
      <c r="A4" t="s">
        <v>22</v>
      </c>
      <c r="B4" t="s">
        <v>68</v>
      </c>
    </row>
    <row r="5" spans="1:2" x14ac:dyDescent="0.35">
      <c r="A5" t="s">
        <v>18</v>
      </c>
      <c r="B5" t="s">
        <v>69</v>
      </c>
    </row>
    <row r="6" spans="1:2" x14ac:dyDescent="0.35">
      <c r="A6" t="s">
        <v>55</v>
      </c>
      <c r="B6" t="s">
        <v>70</v>
      </c>
    </row>
    <row r="7" spans="1:2" x14ac:dyDescent="0.35">
      <c r="A7" t="s">
        <v>71</v>
      </c>
      <c r="B7" t="s">
        <v>72</v>
      </c>
    </row>
    <row r="8" spans="1:2" x14ac:dyDescent="0.35">
      <c r="A8" t="s">
        <v>73</v>
      </c>
      <c r="B8" t="s">
        <v>74</v>
      </c>
    </row>
    <row r="9" spans="1:2" x14ac:dyDescent="0.35">
      <c r="A9" t="s">
        <v>75</v>
      </c>
      <c r="B9" t="s">
        <v>76</v>
      </c>
    </row>
    <row r="14" spans="1:2" ht="39.5" x14ac:dyDescent="0.35">
      <c r="A14" s="2" t="s">
        <v>77</v>
      </c>
      <c r="B14" t="s">
        <v>78</v>
      </c>
    </row>
    <row r="15" spans="1:2" x14ac:dyDescent="0.35">
      <c r="A15">
        <v>1</v>
      </c>
      <c r="B15" t="s">
        <v>79</v>
      </c>
    </row>
    <row r="16" spans="1:2" x14ac:dyDescent="0.35">
      <c r="A16">
        <v>2</v>
      </c>
      <c r="B16" t="s">
        <v>80</v>
      </c>
    </row>
    <row r="17" spans="1:2" x14ac:dyDescent="0.35">
      <c r="A17">
        <v>3</v>
      </c>
      <c r="B17" t="s">
        <v>81</v>
      </c>
    </row>
    <row r="18" spans="1:2" x14ac:dyDescent="0.35">
      <c r="A18">
        <v>4</v>
      </c>
      <c r="B18" t="s">
        <v>82</v>
      </c>
    </row>
    <row r="19" spans="1:2" x14ac:dyDescent="0.35">
      <c r="A19">
        <v>5</v>
      </c>
      <c r="B19" t="s">
        <v>83</v>
      </c>
    </row>
    <row r="23" spans="1:2" ht="29" x14ac:dyDescent="0.35">
      <c r="A23" s="3" t="s">
        <v>84</v>
      </c>
      <c r="B23" t="s">
        <v>78</v>
      </c>
    </row>
    <row r="24" spans="1:2" x14ac:dyDescent="0.35">
      <c r="A24">
        <v>1</v>
      </c>
      <c r="B24" t="s">
        <v>85</v>
      </c>
    </row>
    <row r="25" spans="1:2" x14ac:dyDescent="0.35">
      <c r="A25">
        <v>2</v>
      </c>
      <c r="B25" t="s">
        <v>86</v>
      </c>
    </row>
    <row r="26" spans="1:2" x14ac:dyDescent="0.35">
      <c r="A26">
        <v>3</v>
      </c>
      <c r="B26" t="s">
        <v>87</v>
      </c>
    </row>
    <row r="27" spans="1:2" x14ac:dyDescent="0.35">
      <c r="A27">
        <v>4</v>
      </c>
      <c r="B27" t="s">
        <v>88</v>
      </c>
    </row>
    <row r="28" spans="1:2" x14ac:dyDescent="0.35">
      <c r="A28">
        <v>5</v>
      </c>
      <c r="B28" t="s">
        <v>89</v>
      </c>
    </row>
    <row r="31" spans="1:2" ht="29" x14ac:dyDescent="0.35">
      <c r="A31" s="3" t="s">
        <v>90</v>
      </c>
      <c r="B31" t="s">
        <v>78</v>
      </c>
    </row>
    <row r="32" spans="1:2" x14ac:dyDescent="0.35">
      <c r="A32">
        <v>2</v>
      </c>
      <c r="B32" t="s">
        <v>91</v>
      </c>
    </row>
    <row r="33" spans="1:5" x14ac:dyDescent="0.35">
      <c r="A33">
        <v>3</v>
      </c>
      <c r="B33" t="s">
        <v>91</v>
      </c>
    </row>
    <row r="34" spans="1:5" x14ac:dyDescent="0.35">
      <c r="A34">
        <v>4</v>
      </c>
      <c r="B34" t="s">
        <v>91</v>
      </c>
    </row>
    <row r="35" spans="1:5" x14ac:dyDescent="0.35">
      <c r="A35">
        <v>5</v>
      </c>
      <c r="B35" t="s">
        <v>92</v>
      </c>
    </row>
    <row r="36" spans="1:5" x14ac:dyDescent="0.35">
      <c r="A36">
        <v>6</v>
      </c>
      <c r="B36" t="s">
        <v>93</v>
      </c>
    </row>
    <row r="37" spans="1:5" x14ac:dyDescent="0.35">
      <c r="A37">
        <v>7</v>
      </c>
      <c r="B37" t="s">
        <v>93</v>
      </c>
    </row>
    <row r="38" spans="1:5" x14ac:dyDescent="0.35">
      <c r="A38">
        <v>8</v>
      </c>
      <c r="B38" t="s">
        <v>94</v>
      </c>
    </row>
    <row r="39" spans="1:5" x14ac:dyDescent="0.35">
      <c r="A39">
        <v>9</v>
      </c>
      <c r="B39" t="s">
        <v>94</v>
      </c>
    </row>
    <row r="40" spans="1:5" x14ac:dyDescent="0.35">
      <c r="A40">
        <v>10</v>
      </c>
      <c r="B40" t="s">
        <v>94</v>
      </c>
    </row>
    <row r="44" spans="1:5" x14ac:dyDescent="0.35">
      <c r="A44" t="s">
        <v>95</v>
      </c>
      <c r="C44" t="s">
        <v>96</v>
      </c>
      <c r="E44" t="s">
        <v>97</v>
      </c>
    </row>
    <row r="45" spans="1:5" x14ac:dyDescent="0.35">
      <c r="A45" t="s">
        <v>98</v>
      </c>
      <c r="C45" t="s">
        <v>99</v>
      </c>
      <c r="E45" t="s">
        <v>17</v>
      </c>
    </row>
    <row r="46" spans="1:5" x14ac:dyDescent="0.35">
      <c r="A46" t="s">
        <v>100</v>
      </c>
      <c r="C46" t="s">
        <v>16</v>
      </c>
      <c r="E46" t="s">
        <v>32</v>
      </c>
    </row>
    <row r="47" spans="1:5" x14ac:dyDescent="0.35">
      <c r="A47" t="s">
        <v>59</v>
      </c>
    </row>
    <row r="48" spans="1:5" x14ac:dyDescent="0.35">
      <c r="A48" t="s">
        <v>101</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19" ma:contentTypeDescription="Crear nuevo documento." ma:contentTypeScope="" ma:versionID="c70fa1d17deeb6e815e2886403e03563">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f8b622ba32ed04d238357703f7b143af"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706F36-F881-4B96-BECE-7A0675D98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60EC7639-F2A9-45C2-9676-AF165106A6C8}">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JUAN  SEBASTIAN ALDANA</cp:lastModifiedBy>
  <cp:revision/>
  <dcterms:created xsi:type="dcterms:W3CDTF">2021-08-12T20:03:14Z</dcterms:created>
  <dcterms:modified xsi:type="dcterms:W3CDTF">2025-06-06T19:31:06Z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