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laprevisora-my.sharepoint.com/personal/tania_estupinan_ext_previsora_gov_co/Documents/G. Contratatación/1.PROCESOS ASIGNADOS/INVITACIÓN ABIERTA/8020- TARJETAS REGALO REEMPLAZO/ANEXOS IA009-2026/"/>
    </mc:Choice>
  </mc:AlternateContent>
  <xr:revisionPtr revIDLastSave="0" documentId="8_{1C09BFF5-2B60-4057-A98C-269F7D23D0BD}" xr6:coauthVersionLast="47" xr6:coauthVersionMax="47" xr10:uidLastSave="{00000000-0000-0000-0000-000000000000}"/>
  <bookViews>
    <workbookView xWindow="-28920" yWindow="-120" windowWidth="29040" windowHeight="15720" xr2:uid="{762032A0-4984-4DCF-8263-2E94CD4FFA34}"/>
  </bookViews>
  <sheets>
    <sheet name="FORMATO PUNTAJE ADICION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9" i="1" l="1"/>
  <c r="D11" i="1"/>
  <c r="D12" i="1"/>
  <c r="D14" i="1"/>
  <c r="D15" i="1"/>
  <c r="D16" i="1"/>
  <c r="B17" i="1"/>
  <c r="D17" i="1" s="1"/>
  <c r="D23" i="1" l="1"/>
</calcChain>
</file>

<file path=xl/sharedStrings.xml><?xml version="1.0" encoding="utf-8"?>
<sst xmlns="http://schemas.openxmlformats.org/spreadsheetml/2006/main" count="28" uniqueCount="28">
  <si>
    <t>TOTAL PUNTOS</t>
  </si>
  <si>
    <t xml:space="preserve">Certificaciones de seguridad de la información o cumplimiento de estándares equivalentes. </t>
  </si>
  <si>
    <t xml:space="preserve"> Monitoreo de transacciones sospechosas. </t>
  </si>
  <si>
    <t>Alertas automáticas de uso</t>
  </si>
  <si>
    <t xml:space="preserve">Activación individual o masiva. </t>
  </si>
  <si>
    <t xml:space="preserve">Bloqueo inmediato por pérdida o fraude. </t>
  </si>
  <si>
    <r>
      <rPr>
        <b/>
        <i/>
        <sz val="11"/>
        <color rgb="FF000000"/>
        <rFont val="Aptos Narrow"/>
        <scheme val="minor"/>
      </rPr>
      <t xml:space="preserve">Seguridad y control transaccional : </t>
    </r>
    <r>
      <rPr>
        <i/>
        <sz val="11"/>
        <color rgb="FF000000"/>
        <rFont val="Aptos Narrow"/>
        <scheme val="minor"/>
      </rPr>
      <t xml:space="preserve">se otorgará puntos al oferente que demuestre dos funcionalidades de seguridad y  puntos adicionalesa al que contemple tres o cuatro funcionalidades de las que se describen a continuación: </t>
    </r>
  </si>
  <si>
    <t>Describa los canales:</t>
  </si>
  <si>
    <r>
      <rPr>
        <b/>
        <i/>
        <sz val="11"/>
        <color rgb="FF000000"/>
        <rFont val="Aptos Narrow"/>
        <scheme val="minor"/>
      </rPr>
      <t>Garantía :</t>
    </r>
    <r>
      <rPr>
        <i/>
        <sz val="11"/>
        <color rgb="FF000000"/>
        <rFont val="Aptos Narrow"/>
        <scheme val="minor"/>
      </rPr>
      <t xml:space="preserve"> Se otorgará el máximo puntaje para el oferente que garantice la reposición ante fallas o pérdidas, en un plazo máximo de un (1) día hábil para las tarjetas físicas y quienes cuenten con tarjetas virtuales de manera inmediata o no superior a 5 horas, considerando los procesos logísticos asociados a su producción y entrega.  </t>
    </r>
  </si>
  <si>
    <t>Nivel de servicio 80/20 con abandono del 1%</t>
  </si>
  <si>
    <t>Nivel de servicio 70/30 con abandono del 2%</t>
  </si>
  <si>
    <r>
      <rPr>
        <b/>
        <i/>
        <sz val="11"/>
        <color rgb="FF000000"/>
        <rFont val="Aptos Narrow"/>
        <scheme val="minor"/>
      </rPr>
      <t xml:space="preserve">Canales de Contacto y Soporte para Usuarios : </t>
    </r>
    <r>
      <rPr>
        <i/>
        <sz val="11"/>
        <color rgb="FF000000"/>
        <rFont val="Aptos Narrow"/>
        <scheme val="minor"/>
      </rPr>
      <t>Se otorgará puntaje las ofertas que garanticen el soporte operativo a través de canales de contacto efectivos (Asesor, Call Center, WS, entre otros) para los clientes finales y/o usuarios de las tarjetas. Las ofertas que cuenten con un nivel de servicio mínimo de 80/20 y un porcentaje de abandono no superior del 1%, se dara un puntaje adicional.</t>
    </r>
  </si>
  <si>
    <t>Vigencia de 31 a 36 meses.</t>
  </si>
  <si>
    <t>Vigencia de 25 a 30 meses</t>
  </si>
  <si>
    <r>
      <rPr>
        <b/>
        <i/>
        <sz val="11"/>
        <color rgb="FF000000"/>
        <rFont val="Aptos Narrow"/>
        <scheme val="minor"/>
      </rPr>
      <t xml:space="preserve">Vigencia de la tarjeta de regalo : </t>
    </r>
    <r>
      <rPr>
        <i/>
        <sz val="11"/>
        <color rgb="FF000000"/>
        <rFont val="Aptos Narrow"/>
        <scheme val="minor"/>
      </rPr>
      <t>Se otorgarán puntos a las ofertas que garanticen una vigencia de 25 a 30 meses, y un puntaje extra a los oferentes que ofrezcan de  31 a 36 meses.</t>
    </r>
  </si>
  <si>
    <r>
      <rPr>
        <b/>
        <i/>
        <sz val="11"/>
        <color rgb="FF000000"/>
        <rFont val="Aptos Narrow"/>
        <scheme val="minor"/>
      </rPr>
      <t xml:space="preserve">Modalidad virtual : </t>
    </r>
    <r>
      <rPr>
        <i/>
        <sz val="11"/>
        <color rgb="FF000000"/>
        <rFont val="Aptos Narrow"/>
        <scheme val="minor"/>
      </rPr>
      <t xml:space="preserve">se otorgarán puntos a los oferentes que acrediten la disponibilidad de la modalidad virtual (billetera virtual o E-Card) las cuales permitan su activación, consulta y redención a través de dispositivos móviles o canales digitales. La capacidad de que el cliente final utilice su incentivo a través de dispositivos móviles constituye un factor relevante en la prestación del servicio </t>
    </r>
  </si>
  <si>
    <t>NO</t>
  </si>
  <si>
    <t>SI</t>
  </si>
  <si>
    <t>NOTA</t>
  </si>
  <si>
    <t>Puntos</t>
  </si>
  <si>
    <t>CUMPLE</t>
  </si>
  <si>
    <t>ITEM</t>
  </si>
  <si>
    <r>
      <t xml:space="preserve">Por favor marque con una </t>
    </r>
    <r>
      <rPr>
        <b/>
        <sz val="11"/>
        <color theme="4"/>
        <rFont val="Aptos Narrow"/>
        <family val="2"/>
        <scheme val="minor"/>
      </rPr>
      <t xml:space="preserve">X </t>
    </r>
    <r>
      <rPr>
        <sz val="11"/>
        <color theme="1"/>
        <rFont val="Aptos Narrow"/>
        <family val="2"/>
        <scheme val="minor"/>
      </rPr>
      <t>si cumple o no cumple con el ítem que se describe a continuación.</t>
    </r>
  </si>
  <si>
    <t>El Oferente deberá tener en cuenta las condiciones técnicas básicas obligatorias del servicio descritas a continuación, las cuales serán de estricto cumplimiento con el fin de llevar a buen término el objeto a contratar.</t>
  </si>
  <si>
    <r>
      <t>LOS OFERENTES</t>
    </r>
    <r>
      <rPr>
        <sz val="11"/>
        <color theme="1"/>
        <rFont val="Calibri"/>
        <family val="2"/>
      </rPr>
      <t xml:space="preserve"> aceptan íntegramente las condiciones y obligaciones establecidas en esta invitación, la cual formará parte integral del contrato a celebrar.</t>
    </r>
  </si>
  <si>
    <t>Todos los servicios y requerimientos descritos en el presente anexo son de obligatorio cumplimiento para la prestación del servicio, las propuestas que no cumplan con la totalidad de los requerimientos, no se tendrán en cuenta en el proceso de selección, por lo tanto, no serán calificadas.</t>
  </si>
  <si>
    <t>Invitación abierta N° 009 - 2026</t>
  </si>
  <si>
    <r>
      <rPr>
        <b/>
        <sz val="18"/>
        <color rgb="FF962399"/>
        <rFont val="Calibri Light"/>
      </rPr>
      <t>FORMATO DE PRESENTACIÓN - FACTOR TÉCNICO
(MÁX.</t>
    </r>
    <r>
      <rPr>
        <b/>
        <sz val="18"/>
        <color theme="4"/>
        <rFont val="Calibri Light"/>
        <family val="2"/>
      </rPr>
      <t xml:space="preserve"> 600</t>
    </r>
    <r>
      <rPr>
        <b/>
        <sz val="18"/>
        <color rgb="FF962399"/>
        <rFont val="Calibri Light"/>
      </rPr>
      <t xml:space="preserve"> PUNTOS)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</si>
</sst>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0"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4"/>
      <name val="Aptos Narrow"/>
      <family val="2"/>
      <scheme val="minor"/>
    </font>
    <font>
      <b/>
      <sz val="14"/>
      <color theme="0"/>
      <name val="Aptos Narrow"/>
      <family val="2"/>
      <scheme val="minor"/>
    </font>
    <font>
      <sz val="9"/>
      <color theme="1"/>
      <name val="Aptos"/>
      <family val="2"/>
    </font>
    <font>
      <b/>
      <sz val="12"/>
      <color theme="1"/>
      <name val="Aptos Narrow"/>
      <family val="2"/>
      <scheme val="minor"/>
    </font>
    <font>
      <b/>
      <sz val="28"/>
      <color theme="4"/>
      <name val="Aptos Narrow"/>
      <family val="2"/>
      <scheme val="minor"/>
    </font>
    <font>
      <i/>
      <sz val="11"/>
      <color rgb="FF000000"/>
      <name val="Aptos Narrow"/>
      <family val="2"/>
      <scheme val="minor"/>
    </font>
    <font>
      <b/>
      <i/>
      <sz val="11"/>
      <color rgb="FF000000"/>
      <name val="Aptos Narrow"/>
      <scheme val="minor"/>
    </font>
    <font>
      <i/>
      <sz val="11"/>
      <color rgb="FF000000"/>
      <name val="Aptos Narrow"/>
      <scheme val="minor"/>
    </font>
    <font>
      <b/>
      <sz val="9"/>
      <color theme="1"/>
      <name val="Aptos"/>
      <family val="2"/>
    </font>
    <font>
      <b/>
      <sz val="11"/>
      <color theme="4"/>
      <name val="Aptos Narrow"/>
      <family val="2"/>
      <scheme val="minor"/>
    </font>
    <font>
      <sz val="11"/>
      <color rgb="FF000000"/>
      <name val="Calibri"/>
      <family val="2"/>
    </font>
    <font>
      <b/>
      <sz val="11"/>
      <color theme="1"/>
      <name val="Calibri"/>
      <family val="2"/>
    </font>
    <font>
      <sz val="11"/>
      <color theme="1"/>
      <name val="Calibri"/>
      <family val="2"/>
    </font>
    <font>
      <b/>
      <sz val="14"/>
      <color theme="8"/>
      <name val="Calibri Light"/>
      <family val="2"/>
    </font>
    <font>
      <b/>
      <sz val="18"/>
      <color theme="8"/>
      <name val="Calibri Light"/>
      <family val="2"/>
    </font>
    <font>
      <b/>
      <sz val="18"/>
      <color rgb="FF962399"/>
      <name val="Calibri Light"/>
    </font>
    <font>
      <b/>
      <sz val="18"/>
      <color theme="4"/>
      <name val="Calibri Light"/>
      <family val="2"/>
    </font>
  </fonts>
  <fills count="3">
    <fill>
      <patternFill patternType="none"/>
    </fill>
    <fill>
      <patternFill patternType="gray125"/>
    </fill>
    <fill>
      <patternFill patternType="solid">
        <fgColor theme="8"/>
        <bgColor indexed="64"/>
      </patternFill>
    </fill>
  </fills>
  <borders count="32">
    <border>
      <left/>
      <right/>
      <top/>
      <bottom/>
      <diagonal/>
    </border>
    <border>
      <left style="thin">
        <color theme="8" tint="0.79998168889431442"/>
      </left>
      <right style="thin">
        <color theme="8" tint="0.79995117038483843"/>
      </right>
      <top style="thin">
        <color theme="8" tint="0.79995117038483843"/>
      </top>
      <bottom style="thin">
        <color theme="8" tint="0.79995117038483843"/>
      </bottom>
      <diagonal/>
    </border>
    <border>
      <left style="thin">
        <color theme="8" tint="0.79998168889431442"/>
      </left>
      <right style="thin">
        <color theme="8" tint="0.79998168889431442"/>
      </right>
      <top style="thin">
        <color theme="8" tint="0.79995117038483843"/>
      </top>
      <bottom style="thin">
        <color theme="8" tint="0.79995117038483843"/>
      </bottom>
      <diagonal/>
    </border>
    <border>
      <left/>
      <right style="thin">
        <color theme="8" tint="0.79998168889431442"/>
      </right>
      <top style="thin">
        <color theme="8" tint="0.79998168889431442"/>
      </top>
      <bottom style="thin">
        <color theme="8" tint="0.79995117038483843"/>
      </bottom>
      <diagonal/>
    </border>
    <border>
      <left/>
      <right/>
      <top style="thin">
        <color theme="8" tint="0.79998168889431442"/>
      </top>
      <bottom style="thin">
        <color theme="8" tint="0.79995117038483843"/>
      </bottom>
      <diagonal/>
    </border>
    <border>
      <left style="thin">
        <color theme="8" tint="0.79995117038483843"/>
      </left>
      <right/>
      <top style="thin">
        <color theme="8" tint="0.79998168889431442"/>
      </top>
      <bottom style="thin">
        <color theme="8" tint="0.79995117038483843"/>
      </bottom>
      <diagonal/>
    </border>
    <border>
      <left/>
      <right style="thin">
        <color theme="8" tint="0.79995117038483843"/>
      </right>
      <top style="thin">
        <color theme="8" tint="0.79995117038483843"/>
      </top>
      <bottom/>
      <diagonal/>
    </border>
    <border>
      <left style="thin">
        <color theme="8" tint="0.79998168889431442"/>
      </left>
      <right style="thin">
        <color theme="8" tint="0.79995117038483843"/>
      </right>
      <top style="thin">
        <color theme="8" tint="0.79995117038483843"/>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right/>
      <top style="thin">
        <color theme="8" tint="0.79998168889431442"/>
      </top>
      <bottom/>
      <diagonal/>
    </border>
    <border>
      <left style="thin">
        <color theme="8" tint="0.79995117038483843"/>
      </left>
      <right style="thin">
        <color theme="8" tint="0.79995117038483843"/>
      </right>
      <top style="thin">
        <color theme="8" tint="0.79995117038483843"/>
      </top>
      <bottom style="thin">
        <color theme="8" tint="0.79998168889431442"/>
      </bottom>
      <diagonal/>
    </border>
    <border>
      <left style="thin">
        <color theme="8" tint="0.79995117038483843"/>
      </left>
      <right style="thin">
        <color theme="8" tint="0.79995117038483843"/>
      </right>
      <top/>
      <bottom style="thin">
        <color theme="8" tint="0.79998168889431442"/>
      </bottom>
      <diagonal/>
    </border>
    <border>
      <left style="thin">
        <color theme="8" tint="0.79998168889431442"/>
      </left>
      <right style="thin">
        <color theme="8" tint="0.79995117038483843"/>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right style="thin">
        <color theme="8" tint="0.79995117038483843"/>
      </right>
      <top style="thin">
        <color theme="8" tint="0.79995117038483843"/>
      </top>
      <bottom style="thin">
        <color theme="8" tint="0.79995117038483843"/>
      </bottom>
      <diagonal/>
    </border>
    <border>
      <left/>
      <right/>
      <top style="thin">
        <color theme="8" tint="0.79995117038483843"/>
      </top>
      <bottom style="thin">
        <color theme="8" tint="0.79995117038483843"/>
      </bottom>
      <diagonal/>
    </border>
    <border>
      <left style="thin">
        <color theme="8" tint="0.79995117038483843"/>
      </left>
      <right/>
      <top style="thin">
        <color theme="8" tint="0.79995117038483843"/>
      </top>
      <bottom style="thin">
        <color theme="8" tint="0.79995117038483843"/>
      </bottom>
      <diagonal/>
    </border>
    <border>
      <left style="thin">
        <color theme="8" tint="0.79998168889431442"/>
      </left>
      <right/>
      <top style="thin">
        <color theme="8" tint="0.79998168889431442"/>
      </top>
      <bottom style="thin">
        <color theme="8" tint="0.79998168889431442"/>
      </bottom>
      <diagonal/>
    </border>
    <border>
      <left style="thin">
        <color theme="8" tint="0.79995117038483843"/>
      </left>
      <right style="thin">
        <color theme="8" tint="0.79995117038483843"/>
      </right>
      <top style="thin">
        <color theme="8" tint="0.79995117038483843"/>
      </top>
      <bottom/>
      <diagonal/>
    </border>
    <border>
      <left style="thin">
        <color theme="8" tint="0.79998168889431442"/>
      </left>
      <right style="thin">
        <color theme="8" tint="0.79995117038483843"/>
      </right>
      <top style="thin">
        <color theme="8" tint="0.79995117038483843"/>
      </top>
      <bottom/>
      <diagonal/>
    </border>
    <border>
      <left style="thin">
        <color theme="8" tint="0.79998168889431442"/>
      </left>
      <right style="thin">
        <color theme="8" tint="0.79998168889431442"/>
      </right>
      <top style="thin">
        <color theme="8" tint="0.79998168889431442"/>
      </top>
      <bottom/>
      <diagonal/>
    </border>
    <border>
      <left/>
      <right style="thin">
        <color theme="8" tint="0.79995117038483843"/>
      </right>
      <top/>
      <bottom/>
      <diagonal/>
    </border>
    <border>
      <left style="thin">
        <color theme="8" tint="0.79998168889431442"/>
      </left>
      <right/>
      <top/>
      <bottom/>
      <diagonal/>
    </border>
    <border>
      <left style="thin">
        <color theme="8" tint="0.79995117038483843"/>
      </left>
      <right style="thin">
        <color theme="8" tint="0.79995117038483843"/>
      </right>
      <top/>
      <bottom style="thin">
        <color theme="8" tint="0.79995117038483843"/>
      </bottom>
      <diagonal/>
    </border>
    <border>
      <left style="thin">
        <color theme="8" tint="0.79998168889431442"/>
      </left>
      <right style="thin">
        <color theme="8" tint="0.79995117038483843"/>
      </right>
      <top/>
      <bottom style="thin">
        <color theme="8" tint="0.79995117038483843"/>
      </bottom>
      <diagonal/>
    </border>
    <border>
      <left style="thin">
        <color theme="8" tint="0.79998168889431442"/>
      </left>
      <right/>
      <top/>
      <bottom style="thin">
        <color theme="8" tint="0.79995117038483843"/>
      </bottom>
      <diagonal/>
    </border>
    <border>
      <left style="thin">
        <color theme="8" tint="0.79998168889431442"/>
      </left>
      <right style="thin">
        <color theme="8" tint="0.79998168889431442"/>
      </right>
      <top style="thin">
        <color theme="8" tint="0.79998168889431442"/>
      </top>
      <bottom style="thin">
        <color theme="8" tint="0.79995117038483843"/>
      </bottom>
      <diagonal/>
    </border>
    <border>
      <left style="thin">
        <color theme="8" tint="0.79995117038483843"/>
      </left>
      <right style="thin">
        <color theme="8" tint="0.79998168889431442"/>
      </right>
      <top/>
      <bottom style="thin">
        <color theme="8" tint="0.79995117038483843"/>
      </bottom>
      <diagonal/>
    </border>
    <border>
      <left style="thin">
        <color theme="8" tint="0.79998168889431442"/>
      </left>
      <right/>
      <top style="thin">
        <color theme="8" tint="0.79995117038483843"/>
      </top>
      <bottom/>
      <diagonal/>
    </border>
    <border>
      <left/>
      <right style="thin">
        <color theme="8" tint="0.79998168889431442"/>
      </right>
      <top style="thin">
        <color theme="8" tint="0.79995117038483843"/>
      </top>
      <bottom style="thin">
        <color theme="8" tint="0.79998168889431442"/>
      </bottom>
      <diagonal/>
    </border>
    <border>
      <left style="thin">
        <color theme="8" tint="0.79998168889431442"/>
      </left>
      <right/>
      <top style="thin">
        <color theme="8" tint="0.79995117038483843"/>
      </top>
      <bottom style="thin">
        <color theme="8" tint="0.79998168889431442"/>
      </bottom>
      <diagonal/>
    </border>
    <border>
      <left style="thin">
        <color theme="8" tint="0.79995117038483843"/>
      </left>
      <right style="thin">
        <color theme="8" tint="0.79998168889431442"/>
      </right>
      <top style="thin">
        <color theme="8" tint="0.79995117038483843"/>
      </top>
      <bottom/>
      <diagonal/>
    </border>
  </borders>
  <cellStyleXfs count="2">
    <xf numFmtId="0" fontId="0" fillId="0" borderId="0"/>
    <xf numFmtId="41" fontId="1" fillId="0" borderId="0" applyFont="0" applyFill="0" applyBorder="0" applyAlignment="0" applyProtection="0"/>
  </cellStyleXfs>
  <cellXfs count="52">
    <xf numFmtId="0" fontId="0" fillId="0" borderId="0" xfId="0"/>
    <xf numFmtId="0" fontId="3" fillId="0" borderId="0" xfId="0" applyFont="1"/>
    <xf numFmtId="0" fontId="0" fillId="0" borderId="0" xfId="0" applyAlignment="1">
      <alignment horizontal="center" vertical="center"/>
    </xf>
    <xf numFmtId="41" fontId="4" fillId="2" borderId="1" xfId="0" applyNumberFormat="1" applyFont="1" applyFill="1" applyBorder="1" applyAlignment="1">
      <alignment horizontal="center" vertical="center"/>
    </xf>
    <xf numFmtId="41"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0" borderId="0" xfId="0" applyAlignment="1">
      <alignment vertical="center"/>
    </xf>
    <xf numFmtId="0" fontId="5" fillId="0" borderId="6" xfId="0" applyFont="1" applyBorder="1" applyAlignment="1">
      <alignment vertical="center"/>
    </xf>
    <xf numFmtId="41" fontId="6" fillId="0" borderId="7" xfId="1" applyFont="1" applyBorder="1" applyAlignment="1" applyProtection="1">
      <alignment vertical="center"/>
    </xf>
    <xf numFmtId="0" fontId="7" fillId="0" borderId="8" xfId="0" applyFont="1" applyBorder="1" applyAlignment="1" applyProtection="1">
      <alignment horizontal="center" vertical="center"/>
      <protection locked="0"/>
    </xf>
    <xf numFmtId="0" fontId="8" fillId="0" borderId="9" xfId="0" applyFont="1" applyBorder="1" applyAlignment="1">
      <alignment horizontal="left" vertical="center" wrapText="1" indent="2"/>
    </xf>
    <xf numFmtId="0" fontId="5" fillId="0" borderId="10" xfId="0" applyFont="1" applyBorder="1" applyAlignment="1">
      <alignment vertical="center"/>
    </xf>
    <xf numFmtId="41" fontId="6" fillId="0" borderId="7" xfId="1" applyFont="1" applyBorder="1" applyAlignment="1">
      <alignment vertical="center"/>
    </xf>
    <xf numFmtId="0" fontId="7" fillId="0" borderId="8" xfId="0" applyFont="1" applyBorder="1" applyAlignment="1">
      <alignment horizontal="center" vertical="center"/>
    </xf>
    <xf numFmtId="0" fontId="8" fillId="0" borderId="8" xfId="0" applyFont="1" applyBorder="1" applyAlignment="1">
      <alignment vertical="center" wrapText="1"/>
    </xf>
    <xf numFmtId="0" fontId="5" fillId="0" borderId="10" xfId="0" applyFont="1" applyBorder="1" applyAlignment="1" applyProtection="1">
      <alignment vertical="top" wrapText="1"/>
      <protection locked="0"/>
    </xf>
    <xf numFmtId="0" fontId="10" fillId="0" borderId="8" xfId="0" applyFont="1" applyBorder="1" applyAlignment="1">
      <alignment vertical="center" wrapText="1"/>
    </xf>
    <xf numFmtId="0" fontId="8" fillId="0" borderId="8" xfId="0" applyFont="1" applyBorder="1" applyAlignment="1">
      <alignment horizontal="left" vertical="center" wrapText="1" indent="3"/>
    </xf>
    <xf numFmtId="0" fontId="5" fillId="0" borderId="11" xfId="0" applyFont="1" applyBorder="1" applyAlignment="1">
      <alignment vertical="center"/>
    </xf>
    <xf numFmtId="41" fontId="6" fillId="0" borderId="12" xfId="1" applyFont="1" applyBorder="1" applyAlignment="1">
      <alignment vertical="center"/>
    </xf>
    <xf numFmtId="0" fontId="7" fillId="0" borderId="13" xfId="0" applyFont="1" applyBorder="1" applyAlignment="1" applyProtection="1">
      <alignment horizontal="center" vertical="center"/>
      <protection locked="0"/>
    </xf>
    <xf numFmtId="41" fontId="6" fillId="0" borderId="14" xfId="1" applyFont="1" applyBorder="1" applyAlignment="1">
      <alignment horizontal="center" vertical="center"/>
    </xf>
    <xf numFmtId="41" fontId="6" fillId="0" borderId="15" xfId="1" applyFont="1" applyBorder="1" applyAlignment="1">
      <alignment horizontal="center" vertical="center"/>
    </xf>
    <xf numFmtId="41" fontId="6" fillId="0" borderId="16" xfId="1" applyFont="1" applyBorder="1" applyAlignment="1">
      <alignment horizontal="center" vertical="center"/>
    </xf>
    <xf numFmtId="0" fontId="10" fillId="0" borderId="17" xfId="0" applyFont="1" applyBorder="1" applyAlignment="1">
      <alignment vertical="center" wrapText="1"/>
    </xf>
    <xf numFmtId="41" fontId="5" fillId="0" borderId="18" xfId="1" applyFont="1" applyBorder="1" applyAlignment="1" applyProtection="1">
      <alignment horizontal="left" vertical="top"/>
    </xf>
    <xf numFmtId="41" fontId="6" fillId="0" borderId="19" xfId="1" applyFont="1" applyBorder="1" applyAlignment="1">
      <alignment vertical="center"/>
    </xf>
    <xf numFmtId="0" fontId="7" fillId="0" borderId="20" xfId="0" applyFont="1" applyBorder="1" applyAlignment="1" applyProtection="1">
      <alignment horizontal="center" vertical="center"/>
      <protection locked="0"/>
    </xf>
    <xf numFmtId="41" fontId="6" fillId="0" borderId="1" xfId="1" applyFont="1" applyBorder="1" applyAlignment="1">
      <alignment vertical="center"/>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22" xfId="0" applyFont="1" applyBorder="1" applyAlignment="1">
      <alignment horizontal="center" vertical="center"/>
    </xf>
    <xf numFmtId="0" fontId="9" fillId="0" borderId="8" xfId="0" applyFont="1" applyBorder="1" applyAlignment="1">
      <alignment vertical="center" wrapText="1"/>
    </xf>
    <xf numFmtId="41" fontId="11" fillId="0" borderId="23" xfId="1" applyFont="1" applyBorder="1" applyAlignment="1">
      <alignment vertical="center"/>
    </xf>
    <xf numFmtId="0" fontId="10" fillId="0" borderId="13" xfId="0" applyFont="1" applyBorder="1" applyAlignment="1">
      <alignment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0" fillId="0" borderId="0" xfId="0"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center" vertical="top" wrapText="1"/>
    </xf>
    <xf numFmtId="0" fontId="17" fillId="0" borderId="0" xfId="0" applyFont="1" applyAlignment="1">
      <alignment horizontal="center"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Prevsiora">
      <a:dk1>
        <a:sysClr val="windowText" lastClr="000000"/>
      </a:dk1>
      <a:lt1>
        <a:sysClr val="window" lastClr="FFFFFF"/>
      </a:lt1>
      <a:dk2>
        <a:srgbClr val="000000"/>
      </a:dk2>
      <a:lt2>
        <a:srgbClr val="FFFFFF"/>
      </a:lt2>
      <a:accent1>
        <a:srgbClr val="E32D91"/>
      </a:accent1>
      <a:accent2>
        <a:srgbClr val="C830CC"/>
      </a:accent2>
      <a:accent3>
        <a:srgbClr val="92D050"/>
      </a:accent3>
      <a:accent4>
        <a:srgbClr val="00B050"/>
      </a:accent4>
      <a:accent5>
        <a:srgbClr val="962399"/>
      </a:accent5>
      <a:accent6>
        <a:srgbClr val="92D050"/>
      </a:accent6>
      <a:hlink>
        <a:srgbClr val="92D050"/>
      </a:hlink>
      <a:folHlink>
        <a:srgbClr val="EE81B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873A-E9DF-4EA7-AB4F-D316A6C134D2}">
  <sheetPr>
    <tabColor theme="5"/>
  </sheetPr>
  <dimension ref="A1:E25"/>
  <sheetViews>
    <sheetView showGridLines="0" tabSelected="1" zoomScale="80" zoomScaleNormal="80" workbookViewId="0">
      <selection activeCell="B9" sqref="B9"/>
    </sheetView>
  </sheetViews>
  <sheetFormatPr baseColWidth="10" defaultColWidth="11.453125" defaultRowHeight="15" customHeight="1" x14ac:dyDescent="0.35"/>
  <cols>
    <col min="1" max="1" width="82.81640625" customWidth="1"/>
    <col min="2" max="3" width="6.1796875" customWidth="1"/>
    <col min="4" max="4" width="15" customWidth="1"/>
    <col min="5" max="5" width="30.1796875" customWidth="1"/>
  </cols>
  <sheetData>
    <row r="1" spans="1:5" ht="96.65" customHeight="1" x14ac:dyDescent="0.35">
      <c r="A1" s="51" t="s">
        <v>27</v>
      </c>
      <c r="B1" s="51"/>
      <c r="C1" s="51"/>
      <c r="D1" s="51"/>
      <c r="E1" s="51"/>
    </row>
    <row r="2" spans="1:5" ht="40" customHeight="1" x14ac:dyDescent="0.35">
      <c r="A2" s="50" t="s">
        <v>26</v>
      </c>
      <c r="B2" s="50"/>
      <c r="C2" s="50"/>
      <c r="D2" s="50"/>
      <c r="E2" s="50"/>
    </row>
    <row r="3" spans="1:5" ht="30" customHeight="1" x14ac:dyDescent="0.35">
      <c r="A3" s="49" t="s">
        <v>25</v>
      </c>
      <c r="B3" s="49"/>
      <c r="C3" s="49"/>
      <c r="D3" s="49"/>
      <c r="E3" s="49"/>
    </row>
    <row r="4" spans="1:5" ht="30" customHeight="1" x14ac:dyDescent="0.35">
      <c r="A4" s="48" t="s">
        <v>24</v>
      </c>
      <c r="B4" s="48"/>
      <c r="C4" s="48"/>
      <c r="D4" s="48"/>
      <c r="E4" s="48"/>
    </row>
    <row r="5" spans="1:5" ht="30" customHeight="1" x14ac:dyDescent="0.35">
      <c r="A5" s="47" t="s">
        <v>23</v>
      </c>
      <c r="B5" s="47"/>
      <c r="C5" s="47"/>
      <c r="D5" s="47"/>
      <c r="E5" s="47"/>
    </row>
    <row r="6" spans="1:5" ht="34" customHeight="1" x14ac:dyDescent="0.35">
      <c r="A6" s="46" t="s">
        <v>22</v>
      </c>
      <c r="B6" s="46"/>
      <c r="C6" s="46"/>
      <c r="D6" s="46"/>
      <c r="E6" s="46"/>
    </row>
    <row r="7" spans="1:5" ht="23.5" customHeight="1" x14ac:dyDescent="0.35">
      <c r="A7" s="45" t="s">
        <v>21</v>
      </c>
      <c r="B7" s="44" t="s">
        <v>20</v>
      </c>
      <c r="C7" s="43"/>
      <c r="D7" s="42" t="s">
        <v>19</v>
      </c>
      <c r="E7" s="41" t="s">
        <v>18</v>
      </c>
    </row>
    <row r="8" spans="1:5" ht="17.149999999999999" customHeight="1" x14ac:dyDescent="0.35">
      <c r="A8" s="40"/>
      <c r="B8" s="39" t="s">
        <v>17</v>
      </c>
      <c r="C8" s="39" t="s">
        <v>16</v>
      </c>
      <c r="D8" s="38"/>
      <c r="E8" s="37"/>
    </row>
    <row r="9" spans="1:5" s="8" customFormat="1" ht="78.75" customHeight="1" x14ac:dyDescent="0.35">
      <c r="A9" s="36" t="s">
        <v>15</v>
      </c>
      <c r="B9" s="22"/>
      <c r="C9" s="22"/>
      <c r="D9" s="30">
        <f>IF(B9="X",120,0)</f>
        <v>0</v>
      </c>
      <c r="E9" s="35"/>
    </row>
    <row r="10" spans="1:5" s="8" customFormat="1" ht="38.25" customHeight="1" x14ac:dyDescent="0.35">
      <c r="A10" s="34" t="s">
        <v>14</v>
      </c>
      <c r="B10" s="33"/>
      <c r="C10" s="32"/>
      <c r="D10" s="32"/>
      <c r="E10" s="31"/>
    </row>
    <row r="11" spans="1:5" s="8" customFormat="1" ht="38.25" customHeight="1" x14ac:dyDescent="0.35">
      <c r="A11" s="19" t="s">
        <v>13</v>
      </c>
      <c r="B11" s="11"/>
      <c r="C11" s="11"/>
      <c r="D11" s="30">
        <f>IF(B11="X",60,0)</f>
        <v>0</v>
      </c>
      <c r="E11" s="27"/>
    </row>
    <row r="12" spans="1:5" s="8" customFormat="1" ht="38.25" customHeight="1" x14ac:dyDescent="0.35">
      <c r="A12" s="19" t="s">
        <v>12</v>
      </c>
      <c r="B12" s="29"/>
      <c r="C12" s="29"/>
      <c r="D12" s="28">
        <f>IF(B12="X",90,0)</f>
        <v>0</v>
      </c>
      <c r="E12" s="27"/>
    </row>
    <row r="13" spans="1:5" s="8" customFormat="1" ht="83.25" customHeight="1" x14ac:dyDescent="0.35">
      <c r="A13" s="26" t="s">
        <v>11</v>
      </c>
      <c r="B13" s="25"/>
      <c r="C13" s="24"/>
      <c r="D13" s="24"/>
      <c r="E13" s="23"/>
    </row>
    <row r="14" spans="1:5" s="8" customFormat="1" ht="37" x14ac:dyDescent="0.35">
      <c r="A14" s="19" t="s">
        <v>10</v>
      </c>
      <c r="B14" s="22"/>
      <c r="C14" s="22"/>
      <c r="D14" s="21">
        <f>IF(B14="X",75,0)</f>
        <v>0</v>
      </c>
      <c r="E14" s="20"/>
    </row>
    <row r="15" spans="1:5" s="8" customFormat="1" ht="37" x14ac:dyDescent="0.35">
      <c r="A15" s="19" t="s">
        <v>9</v>
      </c>
      <c r="B15" s="11"/>
      <c r="C15" s="11"/>
      <c r="D15" s="14">
        <f>IF(B15="X",50,0)</f>
        <v>0</v>
      </c>
      <c r="E15" s="13"/>
    </row>
    <row r="16" spans="1:5" s="8" customFormat="1" ht="66.75" customHeight="1" x14ac:dyDescent="0.35">
      <c r="A16" s="18" t="s">
        <v>8</v>
      </c>
      <c r="B16" s="11"/>
      <c r="C16" s="11"/>
      <c r="D16" s="14">
        <f>IF(B16="X",125,0)</f>
        <v>0</v>
      </c>
      <c r="E16" s="17" t="s">
        <v>7</v>
      </c>
    </row>
    <row r="17" spans="1:5" s="8" customFormat="1" ht="43.5" x14ac:dyDescent="0.35">
      <c r="A17" s="16" t="s">
        <v>6</v>
      </c>
      <c r="B17" s="15">
        <f>COUNTA(B18:B22)</f>
        <v>0</v>
      </c>
      <c r="C17" s="15"/>
      <c r="D17" s="14">
        <f>IF(B17=2,30,(IF(B17&gt;=3,80,0)))</f>
        <v>0</v>
      </c>
      <c r="E17" s="13"/>
    </row>
    <row r="18" spans="1:5" s="8" customFormat="1" ht="37" x14ac:dyDescent="0.35">
      <c r="A18" s="12" t="s">
        <v>5</v>
      </c>
      <c r="B18" s="11"/>
      <c r="C18" s="11"/>
      <c r="D18" s="10"/>
      <c r="E18" s="9"/>
    </row>
    <row r="19" spans="1:5" s="8" customFormat="1" ht="37" x14ac:dyDescent="0.35">
      <c r="A19" s="12" t="s">
        <v>4</v>
      </c>
      <c r="B19" s="11"/>
      <c r="C19" s="11"/>
      <c r="D19" s="10"/>
      <c r="E19" s="9"/>
    </row>
    <row r="20" spans="1:5" s="8" customFormat="1" ht="37" x14ac:dyDescent="0.35">
      <c r="A20" s="12" t="s">
        <v>3</v>
      </c>
      <c r="B20" s="11"/>
      <c r="C20" s="11"/>
      <c r="D20" s="10"/>
      <c r="E20" s="9"/>
    </row>
    <row r="21" spans="1:5" s="8" customFormat="1" ht="37" x14ac:dyDescent="0.35">
      <c r="A21" s="12" t="s">
        <v>2</v>
      </c>
      <c r="B21" s="11"/>
      <c r="C21" s="11"/>
      <c r="D21" s="10"/>
      <c r="E21" s="9"/>
    </row>
    <row r="22" spans="1:5" s="8" customFormat="1" ht="37" x14ac:dyDescent="0.35">
      <c r="A22" s="12" t="s">
        <v>1</v>
      </c>
      <c r="B22" s="11"/>
      <c r="C22" s="11"/>
      <c r="D22" s="10"/>
      <c r="E22" s="9"/>
    </row>
    <row r="23" spans="1:5" s="2" customFormat="1" ht="25" customHeight="1" x14ac:dyDescent="0.35">
      <c r="A23" s="7" t="s">
        <v>0</v>
      </c>
      <c r="B23" s="6"/>
      <c r="C23" s="5"/>
      <c r="D23" s="4">
        <f>SUM(D9:D17)</f>
        <v>0</v>
      </c>
      <c r="E23" s="3"/>
    </row>
    <row r="24" spans="1:5" ht="14.5" x14ac:dyDescent="0.35">
      <c r="B24" s="1"/>
      <c r="C24" s="1"/>
      <c r="D24" s="1"/>
    </row>
    <row r="25" spans="1:5" ht="14.5" x14ac:dyDescent="0.35">
      <c r="B25" s="1"/>
      <c r="C25" s="1"/>
      <c r="D25" s="1"/>
    </row>
  </sheetData>
  <sheetProtection algorithmName="SHA-512" hashValue="BxYPqwwrk621LfDKZqG4gkwZBS5OvbrtO4TdYH0UKfDya7G9EWBUK8mNsjvevP9BFUdI9MEZ7SB+C2X70tUeLg==" saltValue="1OusBCtqThv8TILm9UwgvQ==" spinCount="100000" sheet="1" objects="1" scenarios="1" selectLockedCells="1"/>
  <mergeCells count="13">
    <mergeCell ref="B7:C7"/>
    <mergeCell ref="D7:D8"/>
    <mergeCell ref="A7:A8"/>
    <mergeCell ref="E7:E8"/>
    <mergeCell ref="A23:C23"/>
    <mergeCell ref="B10:E10"/>
    <mergeCell ref="B13:E13"/>
    <mergeCell ref="A5:E5"/>
    <mergeCell ref="A6:E6"/>
    <mergeCell ref="A1:E1"/>
    <mergeCell ref="A2:E2"/>
    <mergeCell ref="A3:E3"/>
    <mergeCell ref="A4:E4"/>
  </mergeCells>
  <pageMargins left="0.7" right="0.7" top="0.75" bottom="0.75" header="0.3" footer="0.3"/>
  <headerFooter>
    <oddFooter>&amp;C_x000D_&amp;1#&amp;"Aptos"&amp;10&amp;K000000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PUNTAJE ADICIONAL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FERNANDA ESTUPIÑAN</dc:creator>
  <cp:lastModifiedBy>TANIA FERNANDA ESTUPIÑAN</cp:lastModifiedBy>
  <dcterms:created xsi:type="dcterms:W3CDTF">2026-07-17T17:47:38Z</dcterms:created>
  <dcterms:modified xsi:type="dcterms:W3CDTF">2026-07-17T17:49:43Z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2026-07-17T17:47:49Z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41b5a7d7-ce6d-4ddc-a093-fbeae687fc4f</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