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ESTUPINANBTF\OneDrive - laprevisora\G. Contratatación\1.PROCESOS ASIGNADOS\INVITACIÓN ABIERTA\8020- TARJETAS REGALO REEMPLAZO\ANEXOS IA009-2026\"/>
    </mc:Choice>
  </mc:AlternateContent>
  <xr:revisionPtr revIDLastSave="0" documentId="8_{257BCC42-FFD3-4826-8BEC-510E946EC521}" xr6:coauthVersionLast="47" xr6:coauthVersionMax="47" xr10:uidLastSave="{00000000-0000-0000-0000-000000000000}"/>
  <bookViews>
    <workbookView xWindow="-28920" yWindow="-120" windowWidth="29040" windowHeight="15720" xr2:uid="{52D231B8-9CA9-479A-BF99-70E53979ED5D}"/>
  </bookViews>
  <sheets>
    <sheet name=" FORMATO PROPUESTA ECÓNOMIC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3" i="1" l="1"/>
  <c r="E7" i="1"/>
  <c r="F7" i="1"/>
  <c r="G7" i="1" s="1"/>
  <c r="G9" i="1" s="1"/>
  <c r="E8" i="1"/>
  <c r="F8" i="1"/>
  <c r="G8" i="1"/>
</calcChain>
</file>

<file path=xl/sharedStrings.xml><?xml version="1.0" encoding="utf-8"?>
<sst xmlns="http://schemas.openxmlformats.org/spreadsheetml/2006/main" count="13" uniqueCount="13">
  <si>
    <t>VALOR TOTAL OFERTA</t>
  </si>
  <si>
    <t>Costo unitario activación</t>
  </si>
  <si>
    <t>Costo unitario Expedición</t>
  </si>
  <si>
    <t>Totales</t>
  </si>
  <si>
    <t>Total IVA  Costo administración</t>
  </si>
  <si>
    <t>Total costo administración</t>
  </si>
  <si>
    <t>Costo administración
(Si aplica)</t>
  </si>
  <si>
    <t>Cantidad solicitada</t>
  </si>
  <si>
    <t>MONTO TARJETAS DE REGALO</t>
  </si>
  <si>
    <r>
      <rPr>
        <b/>
        <sz val="11"/>
        <color theme="4"/>
        <rFont val="Aptos Narrow"/>
        <family val="2"/>
        <scheme val="minor"/>
      </rPr>
      <t>NOTA:</t>
    </r>
    <r>
      <rPr>
        <sz val="11"/>
        <color theme="4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theme="4"/>
        <rFont val="Aptos Narrow"/>
        <family val="2"/>
        <scheme val="minor"/>
      </rPr>
      <t>1.</t>
    </r>
    <r>
      <rPr>
        <sz val="11"/>
        <color theme="1"/>
        <rFont val="Aptos Narrow"/>
        <family val="2"/>
        <scheme val="minor"/>
      </rPr>
      <t xml:space="preserve"> El oferente no podrá superar el valor presupuestado para la contratación
</t>
    </r>
    <r>
      <rPr>
        <sz val="11"/>
        <color theme="4"/>
        <rFont val="Aptos Narrow"/>
        <family val="2"/>
        <scheme val="minor"/>
      </rPr>
      <t>2.</t>
    </r>
    <r>
      <rPr>
        <sz val="11"/>
        <color theme="1"/>
        <rFont val="Aptos Narrow"/>
        <family val="2"/>
        <scheme val="minor"/>
      </rPr>
      <t xml:space="preserve"> Todos los valores son en pesos colombianos
</t>
    </r>
    <r>
      <rPr>
        <sz val="11"/>
        <color theme="4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 xml:space="preserve">. Solo debe agregar los costos correspondientes a administración, los demás valores se calculan automáticamente
</t>
    </r>
  </si>
  <si>
    <t xml:space="preserve">TOTAL INVITACIÓN CERRADA INCLUIDO IVA: </t>
  </si>
  <si>
    <t>Invitación abierta N° 009 - 2026</t>
  </si>
  <si>
    <r>
      <t xml:space="preserve">FORMATO DE PRESENTACIÓN - FACTOR ECONÓMICO
</t>
    </r>
    <r>
      <rPr>
        <b/>
        <sz val="12"/>
        <color theme="8"/>
        <rFont val="Calibri Light"/>
        <family val="2"/>
      </rPr>
      <t xml:space="preserve">(MÁX. </t>
    </r>
    <r>
      <rPr>
        <b/>
        <sz val="12"/>
        <color theme="4"/>
        <rFont val="Calibri Light"/>
        <family val="2"/>
      </rPr>
      <t>247,5</t>
    </r>
    <r>
      <rPr>
        <b/>
        <sz val="12"/>
        <color theme="8"/>
        <rFont val="Calibri Light"/>
        <family val="2"/>
      </rPr>
      <t xml:space="preserve"> PUNTOS)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</si>
</sst>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000000"/>
      <name val="Calibri"/>
      <family val="2"/>
    </font>
    <font>
      <sz val="11"/>
      <color theme="8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sz val="11"/>
      <color theme="4"/>
      <name val="Aptos Narrow"/>
      <family val="2"/>
      <scheme val="minor"/>
    </font>
    <font>
      <b/>
      <sz val="16"/>
      <color theme="8"/>
      <name val="Calibri Light"/>
      <family val="2"/>
    </font>
    <font>
      <b/>
      <sz val="14"/>
      <color theme="8"/>
      <name val="Calibri Light"/>
      <family val="2"/>
    </font>
    <font>
      <b/>
      <sz val="18"/>
      <color theme="8"/>
      <name val="Calibri Light"/>
      <family val="2"/>
    </font>
    <font>
      <b/>
      <sz val="12"/>
      <color theme="8"/>
      <name val="Calibri Light"/>
      <family val="2"/>
    </font>
    <font>
      <b/>
      <sz val="12"/>
      <color theme="4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3">
    <xf numFmtId="0" fontId="0" fillId="0" borderId="0" xfId="0"/>
    <xf numFmtId="42" fontId="0" fillId="0" borderId="0" xfId="0" applyNumberFormat="1"/>
    <xf numFmtId="0" fontId="3" fillId="0" borderId="0" xfId="0" applyFont="1"/>
    <xf numFmtId="44" fontId="3" fillId="0" borderId="0" xfId="0" applyNumberFormat="1" applyFont="1"/>
    <xf numFmtId="0" fontId="4" fillId="0" borderId="0" xfId="0" applyFont="1" applyAlignment="1">
      <alignment horizontal="center" vertical="center"/>
    </xf>
    <xf numFmtId="42" fontId="5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2" fontId="3" fillId="0" borderId="1" xfId="1" applyFont="1" applyBorder="1" applyAlignment="1">
      <alignment horizontal="center" vertical="center"/>
    </xf>
    <xf numFmtId="42" fontId="3" fillId="0" borderId="1" xfId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 wrapText="1"/>
    </xf>
    <xf numFmtId="42" fontId="6" fillId="0" borderId="1" xfId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42" fontId="10" fillId="4" borderId="0" xfId="1" applyFont="1" applyFill="1" applyAlignment="1">
      <alignment vertical="center" wrapText="1"/>
    </xf>
    <xf numFmtId="0" fontId="11" fillId="4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Prevsiora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32D91"/>
      </a:accent1>
      <a:accent2>
        <a:srgbClr val="C830CC"/>
      </a:accent2>
      <a:accent3>
        <a:srgbClr val="92D050"/>
      </a:accent3>
      <a:accent4>
        <a:srgbClr val="00B050"/>
      </a:accent4>
      <a:accent5>
        <a:srgbClr val="962399"/>
      </a:accent5>
      <a:accent6>
        <a:srgbClr val="92D050"/>
      </a:accent6>
      <a:hlink>
        <a:srgbClr val="92D050"/>
      </a:hlink>
      <a:folHlink>
        <a:srgbClr val="EE81B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6A653-0E1F-4009-B3A0-042A17F31B89}">
  <sheetPr>
    <tabColor theme="4"/>
  </sheetPr>
  <dimension ref="A1:I15"/>
  <sheetViews>
    <sheetView showGridLines="0" tabSelected="1" workbookViewId="0">
      <selection activeCell="I3" sqref="I3:I6"/>
    </sheetView>
  </sheetViews>
  <sheetFormatPr baseColWidth="10" defaultColWidth="11.453125" defaultRowHeight="14.5" x14ac:dyDescent="0.35"/>
  <cols>
    <col min="1" max="1" width="20.26953125" customWidth="1"/>
    <col min="2" max="6" width="15.81640625" customWidth="1"/>
    <col min="7" max="7" width="24" customWidth="1"/>
    <col min="8" max="8" width="6.1796875" customWidth="1"/>
    <col min="9" max="9" width="47.1796875" customWidth="1"/>
  </cols>
  <sheetData>
    <row r="1" spans="1:9" ht="69" customHeight="1" x14ac:dyDescent="0.35">
      <c r="A1" s="22" t="s">
        <v>12</v>
      </c>
      <c r="B1" s="22"/>
      <c r="C1" s="22"/>
      <c r="D1" s="22"/>
      <c r="E1" s="22"/>
      <c r="F1" s="22"/>
      <c r="G1" s="22"/>
      <c r="H1" s="22"/>
      <c r="I1" s="22"/>
    </row>
    <row r="2" spans="1:9" ht="38.5" customHeight="1" x14ac:dyDescent="0.35">
      <c r="A2" s="21" t="s">
        <v>11</v>
      </c>
      <c r="B2" s="21"/>
      <c r="C2" s="21"/>
      <c r="D2" s="21"/>
      <c r="E2" s="21"/>
      <c r="F2" s="21"/>
      <c r="G2" s="21"/>
      <c r="H2" s="21"/>
      <c r="I2" s="21"/>
    </row>
    <row r="3" spans="1:9" ht="47.15" customHeight="1" x14ac:dyDescent="0.35">
      <c r="A3" s="20" t="s">
        <v>10</v>
      </c>
      <c r="B3" s="20"/>
      <c r="C3" s="20"/>
      <c r="D3" s="20"/>
      <c r="E3" s="20"/>
      <c r="F3" s="20"/>
      <c r="G3" s="19">
        <f>155431980</f>
        <v>155431980</v>
      </c>
      <c r="I3" s="15" t="s">
        <v>9</v>
      </c>
    </row>
    <row r="4" spans="1:9" x14ac:dyDescent="0.35">
      <c r="I4" s="15"/>
    </row>
    <row r="5" spans="1:9" ht="35.15" customHeight="1" x14ac:dyDescent="0.35">
      <c r="A5" s="16" t="s">
        <v>8</v>
      </c>
      <c r="B5" s="16" t="s">
        <v>7</v>
      </c>
      <c r="C5" s="18" t="s">
        <v>6</v>
      </c>
      <c r="D5" s="18"/>
      <c r="E5" s="16" t="s">
        <v>5</v>
      </c>
      <c r="F5" s="16" t="s">
        <v>4</v>
      </c>
      <c r="G5" s="16" t="s">
        <v>3</v>
      </c>
      <c r="I5" s="15"/>
    </row>
    <row r="6" spans="1:9" s="14" customFormat="1" ht="43.5" customHeight="1" x14ac:dyDescent="0.35">
      <c r="A6" s="16"/>
      <c r="B6" s="16"/>
      <c r="C6" s="17" t="s">
        <v>2</v>
      </c>
      <c r="D6" s="17" t="s">
        <v>1</v>
      </c>
      <c r="E6" s="16"/>
      <c r="F6" s="16"/>
      <c r="G6" s="16"/>
      <c r="I6" s="15"/>
    </row>
    <row r="7" spans="1:9" s="9" customFormat="1" ht="35.15" customHeight="1" x14ac:dyDescent="0.35">
      <c r="A7" s="13">
        <v>300000</v>
      </c>
      <c r="B7" s="12">
        <v>300</v>
      </c>
      <c r="C7" s="11">
        <v>0</v>
      </c>
      <c r="D7" s="11">
        <v>0</v>
      </c>
      <c r="E7" s="10">
        <f>C7+D7</f>
        <v>0</v>
      </c>
      <c r="F7" s="10">
        <f>E7*19%</f>
        <v>0</v>
      </c>
      <c r="G7" s="10">
        <f>($B$7*A7)+((E7+F7)*$B$7)</f>
        <v>90000000</v>
      </c>
    </row>
    <row r="8" spans="1:9" s="9" customFormat="1" ht="35.15" customHeight="1" x14ac:dyDescent="0.35">
      <c r="A8" s="13">
        <v>250000</v>
      </c>
      <c r="B8" s="12">
        <v>240</v>
      </c>
      <c r="C8" s="11">
        <v>0</v>
      </c>
      <c r="D8" s="11">
        <v>0</v>
      </c>
      <c r="E8" s="10">
        <f>C8+D8</f>
        <v>0</v>
      </c>
      <c r="F8" s="10">
        <f>E8*19%</f>
        <v>0</v>
      </c>
      <c r="G8" s="10">
        <f>($B$8*A8)+((E8+F8)*$B$8)</f>
        <v>60000000</v>
      </c>
    </row>
    <row r="9" spans="1:9" s="4" customFormat="1" ht="38.15" customHeight="1" x14ac:dyDescent="0.35">
      <c r="A9" s="8" t="s">
        <v>0</v>
      </c>
      <c r="B9" s="7"/>
      <c r="C9" s="7"/>
      <c r="D9" s="7"/>
      <c r="E9" s="7"/>
      <c r="F9" s="6"/>
      <c r="G9" s="5">
        <f>G7+G8</f>
        <v>150000000</v>
      </c>
    </row>
    <row r="10" spans="1:9" s="2" customFormat="1" ht="16" x14ac:dyDescent="0.4"/>
    <row r="11" spans="1:9" s="2" customFormat="1" ht="16" x14ac:dyDescent="0.4">
      <c r="G11" s="3"/>
    </row>
    <row r="12" spans="1:9" s="2" customFormat="1" ht="16" x14ac:dyDescent="0.4"/>
    <row r="15" spans="1:9" x14ac:dyDescent="0.35">
      <c r="C15" s="1"/>
    </row>
  </sheetData>
  <sheetProtection algorithmName="SHA-512" hashValue="68KtDSP6/UAzaKh7iv7XJIN24pLp5qPLevhcIiH9fukUAls7EcyQTxqSjw2NTLE9r0e9q23s13dFdvo/hjtHtQ==" saltValue="7Agnep3mBMamSTZeYmmx1w==" spinCount="100000" sheet="1" objects="1" scenarios="1" selectLockedCells="1"/>
  <mergeCells count="11">
    <mergeCell ref="G5:G6"/>
    <mergeCell ref="A9:F9"/>
    <mergeCell ref="A3:F3"/>
    <mergeCell ref="I3:I6"/>
    <mergeCell ref="A1:I1"/>
    <mergeCell ref="A2:I2"/>
    <mergeCell ref="C5:D5"/>
    <mergeCell ref="A5:A6"/>
    <mergeCell ref="B5:B6"/>
    <mergeCell ref="E5:E6"/>
    <mergeCell ref="F5:F6"/>
  </mergeCells>
  <conditionalFormatting sqref="G9">
    <cfRule type="cellIs" dxfId="1" priority="1" operator="greaterThan">
      <formula>$G$3</formula>
    </cfRule>
    <cfRule type="cellIs" dxfId="0" priority="2" operator="lessThanOrEqual">
      <formula>$G$3</formula>
    </cfRule>
  </conditionalFormatting>
  <pageMargins left="0.7" right="0.7" top="0.75" bottom="0.75" header="0.3" footer="0.3"/>
  <headerFooter>
    <oddFooter>&amp;C_x000D_&amp;1#&amp;"Aptos"&amp;10&amp;K000000 DOCUMENTO DE USO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FORMATO PROPUESTA ECÓNOMICA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FERNANDA ESTUPIÑAN</dc:creator>
  <cp:lastModifiedBy>TANIA FERNANDA ESTUPIÑAN</cp:lastModifiedBy>
  <dcterms:created xsi:type="dcterms:W3CDTF">2026-07-17T17:46:18Z</dcterms:created>
  <dcterms:modified xsi:type="dcterms:W3CDTF">2026-07-17T17:47:24Z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2026-07-17T17:46:25Z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c821f044-437d-4eb3-922d-bcb35ae470d5</vt:lpwstr>
  </property>
  <property fmtid="{D5CDD505-2E9C-101B-9397-08002B2CF9AE}" pid="8" name="MSIP_Label_1f9f3886-688c-41ec-beb5-f6c446299e5f_ContentBits">
    <vt:lpwstr>2</vt:lpwstr>
  </property>
  <property fmtid="{D5CDD505-2E9C-101B-9397-08002B2CF9AE}" pid="9" name="MSIP_Label_1f9f3886-688c-41ec-beb5-f6c446299e5f_Tag">
    <vt:lpwstr>10, 3, 0, 1</vt:lpwstr>
  </property>
</Properties>
</file>