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castromlf\Desktop\Procesos contractuales\1. AUTOMATIZACIÓN\"/>
    </mc:Choice>
  </mc:AlternateContent>
  <xr:revisionPtr revIDLastSave="0" documentId="13_ncr:1_{6A2C7250-AE01-423C-8098-35FD50AD0E65}" xr6:coauthVersionLast="47" xr6:coauthVersionMax="47" xr10:uidLastSave="{00000000-0000-0000-0000-000000000000}"/>
  <bookViews>
    <workbookView xWindow="-110" yWindow="-110" windowWidth="19420" windowHeight="10420" xr2:uid="{2A2856AC-4354-4F68-93C9-EE5688A7E05B}"/>
  </bookViews>
  <sheets>
    <sheet name="Matriz" sheetId="5" r:id="rId1"/>
    <sheet name="Explicación campos Matriz" sheetId="6" state="hidden" r:id="rId2"/>
  </sheets>
  <externalReferences>
    <externalReference r:id="rId3"/>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2" i="5" l="1"/>
  <c r="H20" i="5"/>
  <c r="H17" i="5"/>
  <c r="H13" i="5"/>
  <c r="H23" i="5" l="1"/>
  <c r="H22" i="5"/>
  <c r="H21" i="5"/>
  <c r="H18" i="5"/>
  <c r="H16" i="5"/>
  <c r="H15" i="5"/>
  <c r="H14" i="5"/>
</calcChain>
</file>

<file path=xl/sharedStrings.xml><?xml version="1.0" encoding="utf-8"?>
<sst xmlns="http://schemas.openxmlformats.org/spreadsheetml/2006/main" count="155" uniqueCount="110">
  <si>
    <t>Riesgo</t>
  </si>
  <si>
    <t>Consecuencia del evento</t>
  </si>
  <si>
    <t>Tratamiento</t>
  </si>
  <si>
    <t>Clasificación</t>
  </si>
  <si>
    <t>Precontractual</t>
  </si>
  <si>
    <t>Contractual</t>
  </si>
  <si>
    <t>Operativos</t>
  </si>
  <si>
    <t>Causa</t>
  </si>
  <si>
    <t>Seleccionar un proveedor que no cuente con la capacidad y experiencia requerida para el desarrollo del contrato.</t>
  </si>
  <si>
    <t>Errores u omisión en la presentación de las garantías requeridas para el contrato.</t>
  </si>
  <si>
    <t>1. Retraso en la ejecución del contrato</t>
  </si>
  <si>
    <t xml:space="preserve">1. Desarrollar las actividades definidas para la legalización del contrato con oportunidad y calidad. </t>
  </si>
  <si>
    <t>Incumplimiento por parte del proveedor de las obligaciones establecidas contractualmente.</t>
  </si>
  <si>
    <t>1. Presentar informes de supervisión en periodos definidos.
2. Evaluar periódicamente la conducta y desempeño de los colaboradores relacionados con el control de ejecución del contrato y validar  el cumplimiento de los lineamientos definidos en el Código de ética institucional.</t>
  </si>
  <si>
    <t>Inadecuada supervisión o control de ejecución del contrato.</t>
  </si>
  <si>
    <t>Poscontractual</t>
  </si>
  <si>
    <t>Errores u omisiones en la evaluación de las propuestas presentadas para la contratación respectiva.</t>
  </si>
  <si>
    <t>Matriz de riesgos precontractuales, contractuales, poscontractuales y operativos para procesos de contratación</t>
  </si>
  <si>
    <t xml:space="preserve">
1. Retraso en el proceso de selección y contratación por no contar con los documentos y aprobaciones requeridas.  
2. Indisponibilidad de los servicios que se requieren para el proceso.</t>
  </si>
  <si>
    <t>1. Sanciones normativas por posibles incumplimientos en el servicio contratado.
2. Finalización anticipada del contrato por incumplimiento.</t>
  </si>
  <si>
    <t xml:space="preserve">1. Favorecimiento de terceros para obtener beneficios diferentes a los intereses de la Compañía. </t>
  </si>
  <si>
    <t>1. Detrimento patrimonial.</t>
  </si>
  <si>
    <t>1. Seguimiento y monitoreo inadecuado del contrato.</t>
  </si>
  <si>
    <t>1. Cambios normativos y de línea jurisprudencial permanente.
2. Constantes cambios en los lineamientos y las directrices por parte del ente rector que regula la contratación estatal.</t>
  </si>
  <si>
    <t>1. Cambios en el contrato y posible variación en el valor del mismo.</t>
  </si>
  <si>
    <t>1. Realizar pagos de servicios que realmente no recibe la Compañía.</t>
  </si>
  <si>
    <t xml:space="preserve">Inoportunidad u omisión en la liquidación del contrato </t>
  </si>
  <si>
    <t>1. Incumplimiento de la normatividad aplicable a la Compañía.</t>
  </si>
  <si>
    <t>TIPOS DE RIESGO</t>
  </si>
  <si>
    <t>Económicos</t>
  </si>
  <si>
    <t>Riesgos Económicos: son los derivados del comportamiento del mercado, tales como la fluctuación de los precios de los insumos, desabastecimiento y especulación de los mismos, entre otros.</t>
  </si>
  <si>
    <t>Sociales</t>
  </si>
  <si>
    <t>Riesgos Sociales o Políticos: son los derivados de los cambios de las políticas gubernamentales y decambios en las condiciones sociales que tengan impacto en la ejecución del contrato.</t>
  </si>
  <si>
    <t>Operacionales</t>
  </si>
  <si>
    <t>Riesgos Operacionales: son los asociados a la operatividad del contrato, tales como la suficiencia del presupuesto oficial, del plazo o los derivados de procesos, procedimientos, parámetros, sistemas de información y tecnológicos, equipos humanos o técnicos inadecuados o insuficientes.</t>
  </si>
  <si>
    <t>Financieros</t>
  </si>
  <si>
    <t>Riesgos Financieros: 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</si>
  <si>
    <t>Regulatorio</t>
  </si>
  <si>
    <t>Riesgos Regulatorios: derivados de cambios regulatorios o reglamentarios que afecten la ecuación económica del contrato.</t>
  </si>
  <si>
    <t>De la  Naturaleza</t>
  </si>
  <si>
    <t>Riesgos de la Naturaleza: son los eventos naturales previsibles en los cuales no hay intervención humana que puedan tener impacto en la ejecución del contrato, por ejemplo los temblores, inundaciones, lluvias, sequías, entre otros.</t>
  </si>
  <si>
    <t>Ambientales</t>
  </si>
  <si>
    <t>Riesgos Ambientales: son los derivados de las obligaciones legales o reglamentarias de carácter ambiental, así como de la control, entre otras.s licencias, planes de manejo o de permisos y autorizaciones ambientales, incluyendo tasas retributivas y compensatorias, obligaciones de mitigación, tareas de monitoreo y</t>
  </si>
  <si>
    <t>Tecnológicos</t>
  </si>
  <si>
    <t>Riesgos Tecnológicos: son los derivados de fallas en los sistemas de comunicación de voz y de datos, suspensión de servicios públicos, nuevos desarrollos tecnológicos o estándares que deben ser tenidos en cuenta para la ejecución del contrato, obsolescencia tecnológica.</t>
  </si>
  <si>
    <t>PROBABILIDAD DEL RIESGO</t>
  </si>
  <si>
    <t>VALORACIÓN</t>
  </si>
  <si>
    <t>Raro</t>
  </si>
  <si>
    <t>Improbable</t>
  </si>
  <si>
    <t>Posible</t>
  </si>
  <si>
    <t>Probable</t>
  </si>
  <si>
    <t>Casi cierto</t>
  </si>
  <si>
    <t>IMPACTO DEL RIESGO</t>
  </si>
  <si>
    <t>Insignificante</t>
  </si>
  <si>
    <t>Menor</t>
  </si>
  <si>
    <t>Moderado</t>
  </si>
  <si>
    <t>Mayor</t>
  </si>
  <si>
    <t>Catastrófico</t>
  </si>
  <si>
    <t>CATEGORÍA DEL RIESGO</t>
  </si>
  <si>
    <t>Riesgo Bajo</t>
  </si>
  <si>
    <t>Riesgo Medio</t>
  </si>
  <si>
    <t>Riesgo Alto</t>
  </si>
  <si>
    <t>Riesgo Extremo</t>
  </si>
  <si>
    <t>CLASE</t>
  </si>
  <si>
    <t>FUENTE</t>
  </si>
  <si>
    <t>General</t>
  </si>
  <si>
    <t>Interno</t>
  </si>
  <si>
    <t>Especifico</t>
  </si>
  <si>
    <t>Externo</t>
  </si>
  <si>
    <t>% ASIGNACION ENTIDAD</t>
  </si>
  <si>
    <t>% ASIGNACION CONTRATISTA</t>
  </si>
  <si>
    <t xml:space="preserve">Clase </t>
  </si>
  <si>
    <t xml:space="preserve">Fuente </t>
  </si>
  <si>
    <t>Tipo</t>
  </si>
  <si>
    <t xml:space="preserve">Inoportunidad en la suscripción del contrato para cubrir las necesidades de la Compañía. </t>
  </si>
  <si>
    <t xml:space="preserve">1. Omisión en la inclusión del proceso de contratación en el plan anual de adquisición de bienes y servicios de la Compañía.
2. Planeación inadecuada de las necesidades que requiere el proceso.                                                                                                                 3. Falta de recursos suficientes para el proceso.
4.Proyectar el presupuesto sin la totalidad de información requerida.
</t>
  </si>
  <si>
    <r>
      <rPr>
        <sz val="14"/>
        <rFont val="Calibri"/>
        <family val="2"/>
        <scheme val="minor"/>
      </rPr>
      <t>1. Demoras en la firma y legalización en el contrato.
2.Incumplimiento en la aplicación de normatividad externa para procesos de contratación. 
3. El adjudicatario sin justa causa no suscribe el contrato.</t>
    </r>
    <r>
      <rPr>
        <strike/>
        <sz val="14"/>
        <rFont val="Calibri"/>
        <family val="2"/>
        <scheme val="minor"/>
      </rPr>
      <t xml:space="preserve">
</t>
    </r>
  </si>
  <si>
    <t xml:space="preserve">Pre contractual </t>
  </si>
  <si>
    <t>CLASIFICACIÓN</t>
  </si>
  <si>
    <t>1. Asignar un equipo de evaluación interdisciplinario que incluya funcionarios de las diferentes áreas para garantizar la evaluación de cada uno de los temas específicos definidos en el documento de invitación.
2. Definición de criterios para la evaluación de cada una de las propuestas.
3. Contar con los mecanismos tanto operativos como tecnológicos para realizar esta revisión al momento de la recepción de las propuestas.</t>
  </si>
  <si>
    <t>Presentar soportes que no reflejan la realidad del cumplimiento de las obligaciones del proveedor, con el fin de obtener un beneficio particular.</t>
  </si>
  <si>
    <t xml:space="preserve">1. Validar que el proponente cumple con la capacidad financiera y de recursos humano para cumplir con las obligaciones de la contratación.
2. Realizar el informe de supervisión del contrato.
3. Monitorear los ANS establecidos para la prestación del servicio. </t>
  </si>
  <si>
    <t>1. Desconocimiento de los tiempos establecidos para la liquidación de un contrato.
2. Prescripción de los tiempos para liquidar un contrato.</t>
  </si>
  <si>
    <t>1. Lineamientos para la liquidación de los contratos establecidos en el Manual de Contratación de la Compañía.</t>
  </si>
  <si>
    <t>1. Evaluación de las propuestas realizadas por personas no expertas en cada uno de los temas que componen la contratación.
2. Definición inadecuada de los criterios a evaluar para la contratación.
3. Determinar de manera inadecuada los requisitos habilitantes</t>
  </si>
  <si>
    <t>1. Definición inadecuada de los amparos y vigencias de las Pólizas de Cumplimiento y de RCE.
2. Error por parte del proveedor en la solicitud de las pólizas.
3. Presentar extemporáneamente las garantías</t>
  </si>
  <si>
    <t>1. Definición de las garantías requeridas en la justificación de la contratación realizado entre las áreas involucradas.</t>
  </si>
  <si>
    <t>Indisponibilidad presupuestal para realizar el proceso contractual.</t>
  </si>
  <si>
    <t>1. Incurrir en demora o imposibilidad de realizar el proceso de contratación.</t>
  </si>
  <si>
    <t xml:space="preserve">Inadecuada definición del servicio a contratar.  </t>
  </si>
  <si>
    <t>1. Sanciones normativas por posibles incumplimientos.</t>
  </si>
  <si>
    <t>1. Incluir las necesidades contractuales dentro del plan anual de adquisición de bienes y servicios y del presupuesto de cada año fiscal.
2. Aprobación del presupuesto establecido.
3. Verificar ofertas presentadas en el estudio de mercado por medio de las cotizaciones recibidas.
4. Gestionar la apropiación futura y el CDP de la contratación de acuerdo con los procedimientos establecidos.</t>
  </si>
  <si>
    <t>1. Falta de definición de las necesidades que permiten la ejecución correcta y oportuna del proceso.
2. Generación de un documento que no cuente o no defina adecuadamente las especificaciones técnicas, tecnológicas, financieras y jurídicas requeridas por la compañía, lo que puede ocasionar que no se garantice la selección adecuada del proveedor.                                                                                                                                             
3. Error Humano de la áreas participantes en la contratación, en la transcripción de los documentos. 
4. Falta de definición de un equipo interdisciplinario (Contabilidad, Actuaría, Riesgo, Planeación Financiera, Tecnología, Contratación, Riesgos, entre otras) para la elaboración del documento de condiciones definitivas y sus anexos.</t>
  </si>
  <si>
    <t>1. Indisponibilidad de los servicios que se requieren para el proceso.
2. Definición de nuevos servicios que incrementen sustancialmente el costo del contrato y que no se obtenga el beneficio esperado.
3. Incumplir los objetivos del área de origen y por tanto no se obtienen los fines Corporativos que se pretenden alcanzar con la contratación</t>
  </si>
  <si>
    <t>1. Estudio de mercado con proveedores especializados con experiencia que cuente con las especificaciones técnicas, tecnológicas, financieras y jurídicas, entre otras requeridas por la Compañía.
2. Análisis de los costos de cada servicio deseado.
3. Incluir a las áreas de la Compañía necesarias para garantizar las especificaciones requeridas para la prestación del servicio adecuado. 
4. Validar si el objeto y alcance del contrato son coherentes con los objetivos que se pretenden alcanzar con la contratación. 
5. Validación por parte del área contratante y Gerencia de Contratación los documentos del proceso contractual. 
6. Definir un equipo interdisciplinario de funcionarios de las diferentes áreas que garanticen la revisión de cada uno de los temas específicos en el documento de condiciones definitivas y sus anexos.</t>
  </si>
  <si>
    <t>1. Errores en el proceso de selección del proveedor que prestará el servicio.
2. Selección de un proveedor que no cumpla con las condiciones requeridas para la prestación del servicio.
3. Reclamaciones por parte de los proponentes.</t>
  </si>
  <si>
    <t>Incumplimiento o demoras en la presentación de los requisitos establecidos por la Compañía para la contratación.</t>
  </si>
  <si>
    <t>1. Demora en el proceso de elaboración del documento de invitación.
2.Inoportunidad en la entrega de cada una de los requisitos y especificaciones de las áreas que deben realizar la definición de las especificaciones del documento.
3. Inoportunidad de la presentación de la necesidad de contratación ante el Comité de Contratación y ante la Junta Directiva, cuando aplique.
4. Inoportunidad en la publicación de los términos de la contratación.</t>
  </si>
  <si>
    <t>1. Seguimiento permanente para recibir la respuesta oportuna de las diferentes áreas para la definición del documento. 
2. Entrega de todos los documentos necesarios para ser incluidos en la invitación
3. Presentación ante Comité y Junta Directiva con los requisitos establecidos por estos entes, cuando aplique.</t>
  </si>
  <si>
    <t xml:space="preserve">1. Falta de información de mercado adecuada que permita definir el modelo y los servicios que debe tener la compañía para la necesidad y servicios. 
2. Estudio de mercado que no tenga en cuenta los proveedores con experiencia en el objeto del proceso.
3. Evaluación inadecuada de los criterios de selección.
4.Generación de un documento que no cuente o no defina adecuadamente las especificaciones técnicas, tecnológicas, financieras y jurídicas requeridas por la compañía, lo que puede ocasionar que no se garantice la selección adecuada del proveedor.
5. Presentar por parte del oferente precios artificialmente bajos. </t>
  </si>
  <si>
    <r>
      <rPr>
        <strike/>
        <sz val="14"/>
        <rFont val="Calibri"/>
        <family val="2"/>
        <scheme val="minor"/>
      </rPr>
      <t xml:space="preserve">
</t>
    </r>
    <r>
      <rPr>
        <sz val="14"/>
        <rFont val="Calibri"/>
        <family val="2"/>
        <scheme val="minor"/>
      </rPr>
      <t>1. Desarrollar el estudio de mercado garantizando que se incluyen claramente los aspectos a tener en cuenta en la evaluación de la experiencia frente a la definición de las necesidades de la Compañía.
2. Incluir a las áreas de la Compañía como Contabilidad, Actuaría, Jurídica, Financiera, Tecnología, Contratación y Riesgos, entre otras para garantizar las especificaciones requeridas para la prestación del servicio adecuado.</t>
    </r>
  </si>
  <si>
    <t>1. Retraso en la ejecución del contrato
2. Sanciones normativas por posibles incumplimientos en el servicio contratado.</t>
  </si>
  <si>
    <t>1. Falta de capacidad financiera del Contratista.
2. Falta de recurso humano con la experiencia y conocimiento para el desarrollo del objeto del contrato.
3. Incumplimiento y/o retraso en los tiempos definidos en el Plan de Trabajo.</t>
  </si>
  <si>
    <t xml:space="preserve">1. Presentación de los informes de supervisión de acuerdo a la periocidad definida por la compañía, con el cumplimiento del contrato por parte del contratista  y emitir recomendaciones que conduzcan a la prestación óptima del servicio contratado. </t>
  </si>
  <si>
    <t>Cambios en la normativa que modifique el alcance de la contratación a realizar por parte del proveedor.</t>
  </si>
  <si>
    <t xml:space="preserve">1. Coordinar con el área de cumplimiento de la compañía el control y seguimiento a proyectos de ley  en trámite relacionados con el objeto de la contratación y diseñar acciones a aplicar en caso de ser aprobados por las autoridades competente.  </t>
  </si>
  <si>
    <r>
      <rPr>
        <b/>
        <sz val="14"/>
        <rFont val="Calibri"/>
        <family val="2"/>
        <scheme val="minor"/>
      </rPr>
      <t>Área que lidera el proceso de contratación:</t>
    </r>
    <r>
      <rPr>
        <sz val="14"/>
        <rFont val="Calibri"/>
        <family val="2"/>
        <scheme val="minor"/>
      </rPr>
      <t xml:space="preserve"> Gerencia de innovación y procesos.</t>
    </r>
  </si>
  <si>
    <r>
      <t xml:space="preserve">Fecha: </t>
    </r>
    <r>
      <rPr>
        <sz val="14"/>
        <rFont val="Calibri"/>
        <family val="2"/>
        <scheme val="minor"/>
      </rPr>
      <t>24/10/2022</t>
    </r>
  </si>
  <si>
    <r>
      <t xml:space="preserve">Valor estimado del bien o servicio: </t>
    </r>
    <r>
      <rPr>
        <sz val="14"/>
        <rFont val="Calibri"/>
        <family val="2"/>
        <scheme val="minor"/>
      </rPr>
      <t>944.249.891</t>
    </r>
    <r>
      <rPr>
        <b/>
        <sz val="14"/>
        <rFont val="Calibri"/>
        <family val="2"/>
        <scheme val="minor"/>
      </rPr>
      <t xml:space="preserve"> </t>
    </r>
    <r>
      <rPr>
        <sz val="14"/>
        <rFont val="Calibri"/>
        <family val="2"/>
        <scheme val="minor"/>
      </rPr>
      <t>Incluido Iva</t>
    </r>
  </si>
  <si>
    <r>
      <rPr>
        <b/>
        <sz val="14"/>
        <rFont val="Calibri"/>
        <family val="2"/>
        <scheme val="minor"/>
      </rPr>
      <t>Objeto de la Contratación:</t>
    </r>
    <r>
      <rPr>
        <sz val="14"/>
        <rFont val="Calibri"/>
        <family val="2"/>
        <scheme val="minor"/>
      </rPr>
      <t xml:space="preserve"> EL PROVEEDOR debe prestar el servicio de desarrollo de automatizaciones de procesos con Rocketbot, garantizar el soporte y mantenimiento para las automatizaciones existentes, y suministrar el licenciamiento requerido.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</si>
</sst>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4"/>
      <color theme="0"/>
      <name val="Calibri"/>
      <family val="2"/>
      <scheme val="minor"/>
    </font>
    <font>
      <sz val="14"/>
      <name val="Calibri"/>
      <family val="2"/>
      <scheme val="minor"/>
    </font>
    <font>
      <sz val="11"/>
      <name val="Calibri"/>
      <family val="2"/>
      <scheme val="minor"/>
    </font>
    <font>
      <sz val="11"/>
      <color theme="1"/>
      <name val="Calibri"/>
      <family val="2"/>
      <scheme val="minor"/>
    </font>
    <font>
      <b/>
      <sz val="10"/>
      <name val="Arial"/>
      <family val="2"/>
    </font>
    <font>
      <b/>
      <sz val="11"/>
      <color theme="0"/>
      <name val="Calibri"/>
      <family val="2"/>
      <scheme val="minor"/>
    </font>
    <font>
      <strike/>
      <sz val="14"/>
      <name val="Calibri"/>
      <family val="2"/>
      <scheme val="minor"/>
    </font>
    <font>
      <sz val="22"/>
      <name val="Calibri"/>
      <family val="2"/>
      <scheme val="minor"/>
    </font>
    <font>
      <b/>
      <sz val="14"/>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9" fontId="4" fillId="0" borderId="0" applyFont="0" applyFill="0" applyBorder="0" applyAlignment="0" applyProtection="0"/>
  </cellStyleXfs>
  <cellXfs count="53">
    <xf numFmtId="0" fontId="0" fillId="0" borderId="0" xfId="0"/>
    <xf numFmtId="0" fontId="2" fillId="0" borderId="1" xfId="0" applyFont="1" applyBorder="1" applyAlignment="1">
      <alignment horizontal="justify" vertical="center" wrapText="1"/>
    </xf>
    <xf numFmtId="0" fontId="5" fillId="0" borderId="0" xfId="0" applyFont="1" applyAlignment="1">
      <alignment horizontal="center" wrapText="1"/>
    </xf>
    <xf numFmtId="0" fontId="0" fillId="0" borderId="0" xfId="0" applyAlignment="1">
      <alignment wrapText="1"/>
    </xf>
    <xf numFmtId="9" fontId="0" fillId="0" borderId="0" xfId="0" applyNumberFormat="1"/>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textRotation="90" wrapText="1"/>
    </xf>
    <xf numFmtId="0" fontId="2" fillId="0" borderId="0" xfId="0" applyFont="1"/>
    <xf numFmtId="0" fontId="2" fillId="0" borderId="0" xfId="0" applyFont="1" applyAlignment="1">
      <alignment horizontal="justify" vertical="center" wrapText="1"/>
    </xf>
    <xf numFmtId="0" fontId="3" fillId="0" borderId="0" xfId="0" applyFont="1"/>
    <xf numFmtId="0" fontId="2" fillId="0" borderId="0" xfId="0" applyFont="1" applyAlignment="1">
      <alignment horizontal="center"/>
    </xf>
    <xf numFmtId="0" fontId="2" fillId="2" borderId="1" xfId="0" applyFont="1" applyFill="1" applyBorder="1" applyAlignment="1">
      <alignment horizontal="justify" vertical="center" wrapText="1"/>
    </xf>
    <xf numFmtId="0" fontId="2" fillId="2" borderId="1" xfId="0" applyFont="1" applyFill="1" applyBorder="1" applyAlignment="1">
      <alignment horizontal="left" vertical="center" wrapText="1"/>
    </xf>
    <xf numFmtId="0" fontId="2" fillId="0" borderId="1" xfId="0" applyFont="1" applyBorder="1" applyAlignment="1">
      <alignment vertical="center" wrapText="1"/>
    </xf>
    <xf numFmtId="0" fontId="7" fillId="2" borderId="1" xfId="0" applyFont="1" applyFill="1" applyBorder="1" applyAlignment="1">
      <alignment horizontal="justify" vertical="center" wrapText="1"/>
    </xf>
    <xf numFmtId="0" fontId="2" fillId="0" borderId="1" xfId="0" applyFont="1" applyBorder="1" applyAlignment="1">
      <alignment horizontal="left" vertical="center" wrapText="1"/>
    </xf>
    <xf numFmtId="0" fontId="2" fillId="0" borderId="1" xfId="0" applyFont="1" applyBorder="1" applyAlignment="1">
      <alignment vertical="center"/>
    </xf>
    <xf numFmtId="0" fontId="2" fillId="2" borderId="1" xfId="0" applyFont="1" applyFill="1" applyBorder="1" applyAlignment="1">
      <alignment vertical="center"/>
    </xf>
    <xf numFmtId="9" fontId="2" fillId="2" borderId="1" xfId="1" applyFont="1" applyFill="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center" vertical="center"/>
    </xf>
    <xf numFmtId="0" fontId="6" fillId="0" borderId="0" xfId="0" applyFont="1"/>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9" fillId="0" borderId="12" xfId="0" applyFont="1" applyBorder="1" applyAlignment="1">
      <alignment horizontal="left"/>
    </xf>
    <xf numFmtId="0" fontId="2" fillId="0" borderId="13" xfId="0" applyFont="1" applyBorder="1" applyAlignment="1">
      <alignment horizontal="left"/>
    </xf>
    <xf numFmtId="0" fontId="2" fillId="0" borderId="14" xfId="0" applyFont="1" applyBorder="1" applyAlignment="1">
      <alignment horizontal="left"/>
    </xf>
    <xf numFmtId="0" fontId="2" fillId="0" borderId="10" xfId="0" applyFont="1" applyBorder="1" applyAlignment="1">
      <alignment horizontal="center"/>
    </xf>
    <xf numFmtId="0" fontId="2" fillId="0" borderId="5" xfId="0" applyFont="1" applyBorder="1" applyAlignment="1">
      <alignment horizontal="center"/>
    </xf>
    <xf numFmtId="0" fontId="2" fillId="0" borderId="8" xfId="0" applyFont="1" applyBorder="1" applyAlignment="1">
      <alignment horizontal="center"/>
    </xf>
    <xf numFmtId="0" fontId="2" fillId="0" borderId="15" xfId="0" applyFont="1" applyBorder="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2" fillId="0" borderId="11" xfId="0" applyFont="1" applyBorder="1" applyAlignment="1">
      <alignment horizontal="center"/>
    </xf>
    <xf numFmtId="0" fontId="2" fillId="0" borderId="9" xfId="0" applyFont="1" applyBorder="1" applyAlignment="1">
      <alignment horizontal="center"/>
    </xf>
    <xf numFmtId="0" fontId="2" fillId="0" borderId="7" xfId="0" applyFont="1" applyBorder="1" applyAlignment="1">
      <alignment horizontal="center"/>
    </xf>
    <xf numFmtId="0" fontId="2" fillId="0" borderId="1" xfId="0" applyFont="1" applyBorder="1" applyAlignment="1">
      <alignment horizontal="center" vertical="center"/>
    </xf>
    <xf numFmtId="0" fontId="2" fillId="0" borderId="1" xfId="0" applyFont="1" applyBorder="1" applyAlignment="1">
      <alignment horizontal="center"/>
    </xf>
    <xf numFmtId="0" fontId="8" fillId="0" borderId="10" xfId="0" applyFont="1" applyBorder="1" applyAlignment="1">
      <alignment horizontal="center" vertical="center"/>
    </xf>
    <xf numFmtId="0" fontId="8" fillId="0" borderId="5" xfId="0" applyFont="1" applyBorder="1" applyAlignment="1">
      <alignment horizontal="center"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2" fillId="0" borderId="12" xfId="0" applyFont="1" applyBorder="1" applyAlignment="1">
      <alignment horizontal="left"/>
    </xf>
    <xf numFmtId="0" fontId="2" fillId="0" borderId="10" xfId="0" applyFont="1" applyBorder="1" applyAlignment="1">
      <alignment horizontal="left" vertical="center" wrapText="1"/>
    </xf>
    <xf numFmtId="0" fontId="2" fillId="0" borderId="5" xfId="0" applyFont="1" applyBorder="1" applyAlignment="1">
      <alignment horizontal="left" vertical="center" wrapText="1"/>
    </xf>
    <xf numFmtId="0" fontId="2" fillId="0" borderId="8" xfId="0" applyFont="1" applyBorder="1" applyAlignment="1">
      <alignment horizontal="left" vertical="center" wrapText="1"/>
    </xf>
    <xf numFmtId="0" fontId="2" fillId="0" borderId="11" xfId="0" applyFont="1" applyBorder="1" applyAlignment="1">
      <alignment horizontal="left" vertical="center" wrapText="1"/>
    </xf>
    <xf numFmtId="0" fontId="2" fillId="0" borderId="9" xfId="0" applyFont="1" applyBorder="1" applyAlignment="1">
      <alignment horizontal="left" vertical="center" wrapText="1"/>
    </xf>
    <xf numFmtId="0" fontId="2" fillId="0" borderId="7" xfId="0" applyFont="1" applyBorder="1" applyAlignment="1">
      <alignment horizontal="left"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31749</xdr:colOff>
      <xdr:row>1</xdr:row>
      <xdr:rowOff>206375</xdr:rowOff>
    </xdr:from>
    <xdr:to>
      <xdr:col>2</xdr:col>
      <xdr:colOff>714374</xdr:colOff>
      <xdr:row>7</xdr:row>
      <xdr:rowOff>1154</xdr:rowOff>
    </xdr:to>
    <xdr:pic>
      <xdr:nvPicPr>
        <xdr:cNvPr id="17" name="picture" descr="C:\Users\castellanosoju\AppData\Local\Microsoft\Windows\Temporary Internet Files\Content.Outlook\KFZAIN37\previsora.jpg">
          <a:extLst>
            <a:ext uri="{FF2B5EF4-FFF2-40B4-BE49-F238E27FC236}">
              <a16:creationId xmlns:a16="http://schemas.microsoft.com/office/drawing/2014/main" id="{233FA20C-1824-49AE-84CE-061D3133F5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3399" y="441325"/>
          <a:ext cx="2460625" cy="1063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5</xdr:col>
      <xdr:colOff>504825</xdr:colOff>
      <xdr:row>19</xdr:row>
      <xdr:rowOff>139700</xdr:rowOff>
    </xdr:to>
    <xdr:pic>
      <xdr:nvPicPr>
        <xdr:cNvPr id="2" name="Imagen 1">
          <a:extLst>
            <a:ext uri="{FF2B5EF4-FFF2-40B4-BE49-F238E27FC236}">
              <a16:creationId xmlns:a16="http://schemas.microsoft.com/office/drawing/2014/main" id="{54EA2D1B-3EBD-4755-BD69-5A43E31E86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92" t="38893" r="42422" b="16768"/>
        <a:stretch>
          <a:fillRect/>
        </a:stretch>
      </xdr:blipFill>
      <xdr:spPr bwMode="auto">
        <a:xfrm>
          <a:off x="2520950" y="2025650"/>
          <a:ext cx="2028825" cy="161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xdr:colOff>
      <xdr:row>11</xdr:row>
      <xdr:rowOff>31750</xdr:rowOff>
    </xdr:from>
    <xdr:to>
      <xdr:col>16</xdr:col>
      <xdr:colOff>600075</xdr:colOff>
      <xdr:row>27</xdr:row>
      <xdr:rowOff>161925</xdr:rowOff>
    </xdr:to>
    <xdr:pic>
      <xdr:nvPicPr>
        <xdr:cNvPr id="3" name="Imagen 2">
          <a:extLst>
            <a:ext uri="{FF2B5EF4-FFF2-40B4-BE49-F238E27FC236}">
              <a16:creationId xmlns:a16="http://schemas.microsoft.com/office/drawing/2014/main" id="{43933437-05F3-4C6A-BF40-A06374F386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6" t="41562" r="27074" b="16878"/>
        <a:stretch>
          <a:fillRect/>
        </a:stretch>
      </xdr:blipFill>
      <xdr:spPr bwMode="auto">
        <a:xfrm>
          <a:off x="4845050" y="2057400"/>
          <a:ext cx="8181975"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311150</xdr:colOff>
      <xdr:row>30</xdr:row>
      <xdr:rowOff>44450</xdr:rowOff>
    </xdr:from>
    <xdr:to>
      <xdr:col>5</xdr:col>
      <xdr:colOff>625475</xdr:colOff>
      <xdr:row>38</xdr:row>
      <xdr:rowOff>73025</xdr:rowOff>
    </xdr:to>
    <xdr:pic>
      <xdr:nvPicPr>
        <xdr:cNvPr id="4" name="Imagen 3">
          <a:extLst>
            <a:ext uri="{FF2B5EF4-FFF2-40B4-BE49-F238E27FC236}">
              <a16:creationId xmlns:a16="http://schemas.microsoft.com/office/drawing/2014/main" id="{5C170971-D0FD-4723-926A-E73A46D0ED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8613" t="49228" r="47285" b="17880"/>
        <a:stretch>
          <a:fillRect/>
        </a:stretch>
      </xdr:blipFill>
      <xdr:spPr bwMode="auto">
        <a:xfrm>
          <a:off x="2832100" y="5905500"/>
          <a:ext cx="1838325" cy="150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laprevisora-my.sharepoint.com/personal/ana_ospina_previsora_gov_co/Documents/Escritorio/2022/contratos/Auditoria%20medica/INVITACION%20NUEVA/Matriz%20de%20riesgos%20precontractuales,%20contractuales%20y%20operat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 val="Relación riesgos"/>
    </sheetNames>
    <sheetDataSet>
      <sheetData sheetId="0"/>
      <sheetData sheetId="1">
        <row r="2">
          <cell r="A2">
            <v>0.05</v>
          </cell>
          <cell r="B2">
            <v>0.95</v>
          </cell>
        </row>
        <row r="3">
          <cell r="A3">
            <v>0.1</v>
          </cell>
          <cell r="B3">
            <v>0.9</v>
          </cell>
        </row>
        <row r="4">
          <cell r="A4">
            <v>0.15</v>
          </cell>
          <cell r="B4">
            <v>0.85</v>
          </cell>
        </row>
        <row r="5">
          <cell r="A5">
            <v>0.2</v>
          </cell>
          <cell r="B5">
            <v>0.8</v>
          </cell>
        </row>
        <row r="6">
          <cell r="A6">
            <v>0.25</v>
          </cell>
          <cell r="B6">
            <v>0.75</v>
          </cell>
        </row>
        <row r="7">
          <cell r="A7">
            <v>0.3</v>
          </cell>
          <cell r="B7">
            <v>0.7</v>
          </cell>
        </row>
        <row r="8">
          <cell r="A8">
            <v>0.35</v>
          </cell>
          <cell r="B8">
            <v>0.65</v>
          </cell>
        </row>
        <row r="9">
          <cell r="A9">
            <v>0.4</v>
          </cell>
          <cell r="B9">
            <v>0.6</v>
          </cell>
        </row>
        <row r="10">
          <cell r="A10">
            <v>0.45</v>
          </cell>
          <cell r="B10">
            <v>0.55000000000000104</v>
          </cell>
        </row>
        <row r="11">
          <cell r="A11">
            <v>0.5</v>
          </cell>
          <cell r="B11">
            <v>0.500000000000001</v>
          </cell>
        </row>
        <row r="12">
          <cell r="A12">
            <v>0.55000000000000004</v>
          </cell>
          <cell r="B12">
            <v>0.45000000000000101</v>
          </cell>
        </row>
        <row r="13">
          <cell r="A13">
            <v>0.6</v>
          </cell>
          <cell r="B13">
            <v>0.40000000000000102</v>
          </cell>
        </row>
        <row r="14">
          <cell r="A14">
            <v>0.65</v>
          </cell>
          <cell r="B14">
            <v>0.35000000000000098</v>
          </cell>
        </row>
        <row r="15">
          <cell r="A15">
            <v>0.7</v>
          </cell>
          <cell r="B15">
            <v>0.30000000000000099</v>
          </cell>
        </row>
        <row r="16">
          <cell r="A16">
            <v>0.75</v>
          </cell>
          <cell r="B16">
            <v>0.250000000000001</v>
          </cell>
        </row>
        <row r="17">
          <cell r="A17">
            <v>0.8</v>
          </cell>
          <cell r="B17">
            <v>0.20000000000000101</v>
          </cell>
        </row>
        <row r="18">
          <cell r="A18">
            <v>0.85</v>
          </cell>
          <cell r="B18">
            <v>0.15000000000000099</v>
          </cell>
        </row>
        <row r="19">
          <cell r="A19">
            <v>0.9</v>
          </cell>
          <cell r="B19">
            <v>0.100000000000001</v>
          </cell>
        </row>
        <row r="20">
          <cell r="A20">
            <v>0.95</v>
          </cell>
          <cell r="B20">
            <v>5.0000000000000898E-2</v>
          </cell>
        </row>
        <row r="21">
          <cell r="A21">
            <v>1</v>
          </cell>
          <cell r="B21">
            <v>9.9920072216264108E-16</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282F0-30E6-4D1A-90AE-C9FAF17347A0}">
  <dimension ref="A1:J23"/>
  <sheetViews>
    <sheetView tabSelected="1" zoomScale="55" zoomScaleNormal="55" workbookViewId="0">
      <selection activeCell="E11" sqref="E11"/>
    </sheetView>
  </sheetViews>
  <sheetFormatPr baseColWidth="10" defaultColWidth="10.90625" defaultRowHeight="14.5" x14ac:dyDescent="0.35"/>
  <cols>
    <col min="1" max="1" width="25.36328125" style="23" customWidth="1"/>
    <col min="2" max="4" width="25.36328125" style="10" customWidth="1"/>
    <col min="5" max="5" width="68.1796875" style="10" customWidth="1"/>
    <col min="6" max="6" width="73.1796875" style="10" customWidth="1"/>
    <col min="7" max="8" width="18.54296875" style="21" customWidth="1"/>
    <col min="9" max="9" width="83.1796875" style="10" customWidth="1"/>
    <col min="10" max="10" width="163.90625" style="10" customWidth="1"/>
    <col min="11" max="16384" width="10.90625" style="10"/>
  </cols>
  <sheetData>
    <row r="1" spans="1:10" ht="18.5" x14ac:dyDescent="0.45">
      <c r="A1" s="22"/>
      <c r="B1" s="8"/>
      <c r="C1" s="8"/>
      <c r="D1" s="8"/>
      <c r="E1" s="9"/>
      <c r="F1" s="8"/>
      <c r="G1" s="20"/>
      <c r="H1" s="20"/>
      <c r="I1" s="8"/>
      <c r="J1" s="9"/>
    </row>
    <row r="2" spans="1:10" ht="14.5" customHeight="1" x14ac:dyDescent="0.35">
      <c r="A2" s="31"/>
      <c r="B2" s="32"/>
      <c r="C2" s="33"/>
      <c r="D2" s="42" t="s">
        <v>17</v>
      </c>
      <c r="E2" s="43"/>
      <c r="F2" s="43"/>
      <c r="G2" s="43"/>
      <c r="H2" s="43"/>
      <c r="I2" s="43"/>
      <c r="J2" s="43"/>
    </row>
    <row r="3" spans="1:10" ht="14.5" customHeight="1" x14ac:dyDescent="0.35">
      <c r="A3" s="34"/>
      <c r="B3" s="35"/>
      <c r="C3" s="36"/>
      <c r="D3" s="44"/>
      <c r="E3" s="45"/>
      <c r="F3" s="45"/>
      <c r="G3" s="45"/>
      <c r="H3" s="45"/>
      <c r="I3" s="45"/>
      <c r="J3" s="45"/>
    </row>
    <row r="4" spans="1:10" ht="25.5" customHeight="1" x14ac:dyDescent="0.35">
      <c r="A4" s="34"/>
      <c r="B4" s="35"/>
      <c r="C4" s="36"/>
      <c r="D4" s="47" t="s">
        <v>109</v>
      </c>
      <c r="E4" s="48"/>
      <c r="F4" s="49"/>
      <c r="G4" s="40"/>
      <c r="H4" s="40"/>
      <c r="I4" s="40"/>
      <c r="J4" s="40"/>
    </row>
    <row r="5" spans="1:10" ht="14.5" customHeight="1" x14ac:dyDescent="0.35">
      <c r="A5" s="34"/>
      <c r="B5" s="35"/>
      <c r="C5" s="36"/>
      <c r="D5" s="50"/>
      <c r="E5" s="51"/>
      <c r="F5" s="52"/>
      <c r="G5" s="40"/>
      <c r="H5" s="40"/>
      <c r="I5" s="40"/>
      <c r="J5" s="40"/>
    </row>
    <row r="6" spans="1:10" ht="18.5" x14ac:dyDescent="0.45">
      <c r="A6" s="34"/>
      <c r="B6" s="35"/>
      <c r="C6" s="36"/>
      <c r="D6" s="46" t="s">
        <v>106</v>
      </c>
      <c r="E6" s="29"/>
      <c r="F6" s="30"/>
      <c r="G6" s="41"/>
      <c r="H6" s="41"/>
      <c r="I6" s="41"/>
      <c r="J6" s="41"/>
    </row>
    <row r="7" spans="1:10" ht="18.5" x14ac:dyDescent="0.45">
      <c r="A7" s="34"/>
      <c r="B7" s="35"/>
      <c r="C7" s="36"/>
      <c r="D7" s="28" t="s">
        <v>108</v>
      </c>
      <c r="E7" s="29"/>
      <c r="F7" s="30"/>
      <c r="G7" s="41"/>
      <c r="H7" s="41"/>
      <c r="I7" s="41"/>
      <c r="J7" s="41"/>
    </row>
    <row r="8" spans="1:10" ht="18.5" x14ac:dyDescent="0.45">
      <c r="A8" s="37"/>
      <c r="B8" s="38"/>
      <c r="C8" s="39"/>
      <c r="D8" s="28" t="s">
        <v>107</v>
      </c>
      <c r="E8" s="29"/>
      <c r="F8" s="30"/>
      <c r="G8" s="41"/>
      <c r="H8" s="41"/>
      <c r="I8" s="41"/>
      <c r="J8" s="41"/>
    </row>
    <row r="9" spans="1:10" ht="18.5" customHeight="1" x14ac:dyDescent="0.45">
      <c r="A9" s="22"/>
      <c r="B9" s="11"/>
      <c r="C9" s="11"/>
      <c r="D9" s="11"/>
      <c r="E9" s="9"/>
      <c r="F9" s="8"/>
      <c r="G9" s="20"/>
      <c r="H9" s="20"/>
      <c r="I9" s="8"/>
      <c r="J9" s="9"/>
    </row>
    <row r="10" spans="1:10" ht="18.5" customHeight="1" x14ac:dyDescent="0.45">
      <c r="A10" s="22"/>
      <c r="B10" s="8"/>
      <c r="C10" s="8"/>
      <c r="D10" s="8"/>
      <c r="E10" s="9"/>
      <c r="F10" s="8"/>
      <c r="G10" s="20"/>
      <c r="H10" s="20"/>
      <c r="I10" s="8"/>
      <c r="J10" s="9"/>
    </row>
    <row r="11" spans="1:10" s="24" customFormat="1" ht="113.5" customHeight="1" x14ac:dyDescent="0.35">
      <c r="A11" s="5" t="s">
        <v>3</v>
      </c>
      <c r="B11" s="5" t="s">
        <v>71</v>
      </c>
      <c r="C11" s="5" t="s">
        <v>72</v>
      </c>
      <c r="D11" s="5" t="s">
        <v>73</v>
      </c>
      <c r="E11" s="5" t="s">
        <v>0</v>
      </c>
      <c r="F11" s="6" t="s">
        <v>7</v>
      </c>
      <c r="G11" s="7" t="s">
        <v>69</v>
      </c>
      <c r="H11" s="7" t="s">
        <v>70</v>
      </c>
      <c r="I11" s="6" t="s">
        <v>1</v>
      </c>
      <c r="J11" s="5" t="s">
        <v>2</v>
      </c>
    </row>
    <row r="12" spans="1:10" ht="167" customHeight="1" x14ac:dyDescent="0.35">
      <c r="A12" s="25" t="s">
        <v>77</v>
      </c>
      <c r="B12" s="18" t="s">
        <v>67</v>
      </c>
      <c r="C12" s="18" t="s">
        <v>66</v>
      </c>
      <c r="D12" s="18" t="s">
        <v>35</v>
      </c>
      <c r="E12" s="12" t="s">
        <v>87</v>
      </c>
      <c r="F12" s="12" t="s">
        <v>75</v>
      </c>
      <c r="G12" s="19">
        <v>1</v>
      </c>
      <c r="H12" s="19">
        <f>VLOOKUP(G12,[1]Hoja2!$A$2:$B$21,2,FALSE)</f>
        <v>9.9920072216264108E-16</v>
      </c>
      <c r="I12" s="12" t="s">
        <v>88</v>
      </c>
      <c r="J12" s="12" t="s">
        <v>91</v>
      </c>
    </row>
    <row r="13" spans="1:10" ht="409.25" customHeight="1" x14ac:dyDescent="0.35">
      <c r="A13" s="26"/>
      <c r="B13" s="18" t="s">
        <v>67</v>
      </c>
      <c r="C13" s="18" t="s">
        <v>66</v>
      </c>
      <c r="D13" s="18" t="s">
        <v>33</v>
      </c>
      <c r="E13" s="13" t="s">
        <v>89</v>
      </c>
      <c r="F13" s="14" t="s">
        <v>92</v>
      </c>
      <c r="G13" s="19">
        <v>1</v>
      </c>
      <c r="H13" s="19">
        <f>VLOOKUP(G13,[1]Hoja2!$A$2:$B$21,2,FALSE)</f>
        <v>9.9920072216264108E-16</v>
      </c>
      <c r="I13" s="12" t="s">
        <v>93</v>
      </c>
      <c r="J13" s="12" t="s">
        <v>94</v>
      </c>
    </row>
    <row r="14" spans="1:10" ht="133" customHeight="1" x14ac:dyDescent="0.35">
      <c r="A14" s="26"/>
      <c r="B14" s="18" t="s">
        <v>67</v>
      </c>
      <c r="C14" s="18" t="s">
        <v>66</v>
      </c>
      <c r="D14" s="18" t="s">
        <v>33</v>
      </c>
      <c r="E14" s="12" t="s">
        <v>16</v>
      </c>
      <c r="F14" s="12" t="s">
        <v>84</v>
      </c>
      <c r="G14" s="19">
        <v>1</v>
      </c>
      <c r="H14" s="19">
        <f>VLOOKUP(G14,[1]Hoja2!$A$2:$B$21,2,FALSE)</f>
        <v>9.9920072216264108E-16</v>
      </c>
      <c r="I14" s="12" t="s">
        <v>95</v>
      </c>
      <c r="J14" s="12" t="s">
        <v>79</v>
      </c>
    </row>
    <row r="15" spans="1:10" ht="225.5" customHeight="1" x14ac:dyDescent="0.35">
      <c r="A15" s="26"/>
      <c r="B15" s="18" t="s">
        <v>67</v>
      </c>
      <c r="C15" s="18" t="s">
        <v>66</v>
      </c>
      <c r="D15" s="18" t="s">
        <v>33</v>
      </c>
      <c r="E15" s="12" t="s">
        <v>96</v>
      </c>
      <c r="F15" s="12" t="s">
        <v>97</v>
      </c>
      <c r="G15" s="19">
        <v>1</v>
      </c>
      <c r="H15" s="19">
        <f>VLOOKUP(G15,[1]Hoja2!$A$2:$B$21,2,FALSE)</f>
        <v>9.9920072216264108E-16</v>
      </c>
      <c r="I15" s="12" t="s">
        <v>18</v>
      </c>
      <c r="J15" s="12" t="s">
        <v>98</v>
      </c>
    </row>
    <row r="16" spans="1:10" ht="227.4" customHeight="1" x14ac:dyDescent="0.35">
      <c r="A16" s="26"/>
      <c r="B16" s="18" t="s">
        <v>67</v>
      </c>
      <c r="C16" s="18" t="s">
        <v>68</v>
      </c>
      <c r="D16" s="18" t="s">
        <v>35</v>
      </c>
      <c r="E16" s="12" t="s">
        <v>8</v>
      </c>
      <c r="F16" s="12" t="s">
        <v>99</v>
      </c>
      <c r="G16" s="19">
        <v>1</v>
      </c>
      <c r="H16" s="19">
        <f>VLOOKUP(G16,[1]Hoja2!$A$2:$B$21,2,FALSE)</f>
        <v>9.9920072216264108E-16</v>
      </c>
      <c r="I16" s="14" t="s">
        <v>19</v>
      </c>
      <c r="J16" s="12" t="s">
        <v>100</v>
      </c>
    </row>
    <row r="17" spans="1:10" ht="105" customHeight="1" x14ac:dyDescent="0.35">
      <c r="A17" s="26"/>
      <c r="B17" s="18" t="s">
        <v>67</v>
      </c>
      <c r="C17" s="18" t="s">
        <v>66</v>
      </c>
      <c r="D17" s="18" t="s">
        <v>33</v>
      </c>
      <c r="E17" s="12" t="s">
        <v>74</v>
      </c>
      <c r="F17" s="15" t="s">
        <v>76</v>
      </c>
      <c r="G17" s="19">
        <v>0.5</v>
      </c>
      <c r="H17" s="19">
        <f>VLOOKUP(G17,'Explicación campos Matriz'!A50:B70,2,FALSE)</f>
        <v>0.500000000000001</v>
      </c>
      <c r="I17" s="12" t="s">
        <v>101</v>
      </c>
      <c r="J17" s="12" t="s">
        <v>11</v>
      </c>
    </row>
    <row r="18" spans="1:10" ht="106.5" customHeight="1" x14ac:dyDescent="0.35">
      <c r="A18" s="27"/>
      <c r="B18" s="18" t="s">
        <v>67</v>
      </c>
      <c r="C18" s="18" t="s">
        <v>66</v>
      </c>
      <c r="D18" s="18" t="s">
        <v>33</v>
      </c>
      <c r="E18" s="12" t="s">
        <v>9</v>
      </c>
      <c r="F18" s="12" t="s">
        <v>85</v>
      </c>
      <c r="G18" s="19">
        <v>0.4</v>
      </c>
      <c r="H18" s="19">
        <f>VLOOKUP(G18,[1]Hoja2!$A$2:$B$21,2,FALSE)</f>
        <v>0.6</v>
      </c>
      <c r="I18" s="12" t="s">
        <v>10</v>
      </c>
      <c r="J18" s="12" t="s">
        <v>86</v>
      </c>
    </row>
    <row r="19" spans="1:10" ht="93" customHeight="1" x14ac:dyDescent="0.35">
      <c r="A19" s="26" t="s">
        <v>5</v>
      </c>
      <c r="B19" s="18" t="s">
        <v>67</v>
      </c>
      <c r="C19" s="18" t="s">
        <v>68</v>
      </c>
      <c r="D19" s="18" t="s">
        <v>29</v>
      </c>
      <c r="E19" s="1" t="s">
        <v>12</v>
      </c>
      <c r="F19" s="16" t="s">
        <v>102</v>
      </c>
      <c r="G19" s="19">
        <v>0.3</v>
      </c>
      <c r="H19" s="19">
        <v>0.7</v>
      </c>
      <c r="I19" s="12" t="s">
        <v>90</v>
      </c>
      <c r="J19" s="1" t="s">
        <v>81</v>
      </c>
    </row>
    <row r="20" spans="1:10" ht="55.5" customHeight="1" x14ac:dyDescent="0.35">
      <c r="A20" s="26"/>
      <c r="B20" s="18" t="s">
        <v>67</v>
      </c>
      <c r="C20" s="18" t="s">
        <v>66</v>
      </c>
      <c r="D20" s="18" t="s">
        <v>33</v>
      </c>
      <c r="E20" s="1" t="s">
        <v>80</v>
      </c>
      <c r="F20" s="16" t="s">
        <v>20</v>
      </c>
      <c r="G20" s="19">
        <v>1</v>
      </c>
      <c r="H20" s="19">
        <f>VLOOKUP(G20,'Explicación campos Matriz'!A50:B70,2,FALSE)</f>
        <v>9.9920072216264108E-16</v>
      </c>
      <c r="I20" s="17" t="s">
        <v>21</v>
      </c>
      <c r="J20" s="1" t="s">
        <v>13</v>
      </c>
    </row>
    <row r="21" spans="1:10" ht="37" customHeight="1" x14ac:dyDescent="0.35">
      <c r="A21" s="26"/>
      <c r="B21" s="18" t="s">
        <v>67</v>
      </c>
      <c r="C21" s="18" t="s">
        <v>66</v>
      </c>
      <c r="D21" s="18" t="s">
        <v>33</v>
      </c>
      <c r="E21" s="1" t="s">
        <v>14</v>
      </c>
      <c r="F21" s="16" t="s">
        <v>22</v>
      </c>
      <c r="G21" s="19">
        <v>1</v>
      </c>
      <c r="H21" s="19">
        <f>VLOOKUP(G21,[1]Hoja2!$A$2:$B$21,2,FALSE)</f>
        <v>9.9920072216264108E-16</v>
      </c>
      <c r="I21" s="14" t="s">
        <v>25</v>
      </c>
      <c r="J21" s="1" t="s">
        <v>103</v>
      </c>
    </row>
    <row r="22" spans="1:10" ht="55.5" customHeight="1" x14ac:dyDescent="0.35">
      <c r="A22" s="27"/>
      <c r="B22" s="18" t="s">
        <v>67</v>
      </c>
      <c r="C22" s="18" t="s">
        <v>68</v>
      </c>
      <c r="D22" s="18" t="s">
        <v>37</v>
      </c>
      <c r="E22" s="1" t="s">
        <v>104</v>
      </c>
      <c r="F22" s="16" t="s">
        <v>23</v>
      </c>
      <c r="G22" s="19">
        <v>0.5</v>
      </c>
      <c r="H22" s="19">
        <f>VLOOKUP(G22,[1]Hoja2!$A$2:$B$21,2,FALSE)</f>
        <v>0.500000000000001</v>
      </c>
      <c r="I22" s="14" t="s">
        <v>24</v>
      </c>
      <c r="J22" s="1" t="s">
        <v>105</v>
      </c>
    </row>
    <row r="23" spans="1:10" ht="55.5" customHeight="1" x14ac:dyDescent="0.35">
      <c r="A23" s="6" t="s">
        <v>15</v>
      </c>
      <c r="B23" s="18" t="s">
        <v>67</v>
      </c>
      <c r="C23" s="18" t="s">
        <v>66</v>
      </c>
      <c r="D23" s="18" t="s">
        <v>33</v>
      </c>
      <c r="E23" s="1" t="s">
        <v>26</v>
      </c>
      <c r="F23" s="16" t="s">
        <v>82</v>
      </c>
      <c r="G23" s="19">
        <v>0.5</v>
      </c>
      <c r="H23" s="19">
        <f>VLOOKUP(G23,[1]Hoja2!$A$2:$B$21,2,FALSE)</f>
        <v>0.500000000000001</v>
      </c>
      <c r="I23" s="14" t="s">
        <v>27</v>
      </c>
      <c r="J23" s="1" t="s">
        <v>83</v>
      </c>
    </row>
  </sheetData>
  <mergeCells count="12">
    <mergeCell ref="A12:A18"/>
    <mergeCell ref="A19:A22"/>
    <mergeCell ref="D8:F8"/>
    <mergeCell ref="A2:C8"/>
    <mergeCell ref="G4:J5"/>
    <mergeCell ref="G6:J6"/>
    <mergeCell ref="G7:J7"/>
    <mergeCell ref="G8:J8"/>
    <mergeCell ref="D2:J3"/>
    <mergeCell ref="D4:F5"/>
    <mergeCell ref="D6:F6"/>
    <mergeCell ref="D7:F7"/>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7D4072F8-D908-4EAA-BE36-38C7F56BAF59}">
          <x14:formula1>
            <xm:f>'Explicación campos Matriz'!$A$45:$A$48</xm:f>
          </x14:formula1>
          <xm:sqref>A23</xm:sqref>
        </x14:dataValidation>
        <x14:dataValidation type="list" allowBlank="1" showInputMessage="1" showErrorMessage="1" xr:uid="{5B8C5634-F035-41E1-A3E2-CF7F0DB599C0}">
          <x14:formula1>
            <xm:f>'Explicación campos Matriz'!$A$2:$A$9</xm:f>
          </x14:formula1>
          <xm:sqref>D13:D23</xm:sqref>
        </x14:dataValidation>
        <x14:dataValidation type="list" allowBlank="1" showInputMessage="1" showErrorMessage="1" xr:uid="{8A251E56-3201-4335-B269-84F32C31BE69}">
          <x14:formula1>
            <xm:f>'Explicación campos Matriz'!$E$45:$E$46</xm:f>
          </x14:formula1>
          <xm:sqref>C13:C23</xm:sqref>
        </x14:dataValidation>
        <x14:dataValidation type="list" allowBlank="1" showInputMessage="1" showErrorMessage="1" xr:uid="{3EB083DD-703B-4DFB-8DA4-0AEA9478515A}">
          <x14:formula1>
            <xm:f>'Explicación campos Matriz'!$C$45:$C$46</xm:f>
          </x14:formula1>
          <xm:sqref>B13:B23</xm:sqref>
        </x14:dataValidation>
        <x14:dataValidation type="list" allowBlank="1" showInputMessage="1" showErrorMessage="1" xr:uid="{962508E7-CFA7-46B9-AF4D-A08BE93C91DF}">
          <x14:formula1>
            <xm:f>'Explicación campos Matriz'!$A$50:$A$70</xm:f>
          </x14:formula1>
          <xm:sqref>G13:G23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A5706-92DE-458B-BE7E-D7E633585AF1}">
  <dimension ref="A1:E70"/>
  <sheetViews>
    <sheetView topLeftCell="A38" workbookViewId="0">
      <selection activeCell="A45" sqref="A45"/>
    </sheetView>
  </sheetViews>
  <sheetFormatPr baseColWidth="10" defaultRowHeight="14.5" x14ac:dyDescent="0.35"/>
  <sheetData>
    <row r="1" spans="1:2" x14ac:dyDescent="0.35">
      <c r="A1" t="s">
        <v>28</v>
      </c>
    </row>
    <row r="2" spans="1:2" x14ac:dyDescent="0.35">
      <c r="A2" t="s">
        <v>29</v>
      </c>
      <c r="B2" t="s">
        <v>30</v>
      </c>
    </row>
    <row r="3" spans="1:2" x14ac:dyDescent="0.35">
      <c r="A3" t="s">
        <v>31</v>
      </c>
      <c r="B3" t="s">
        <v>32</v>
      </c>
    </row>
    <row r="4" spans="1:2" x14ac:dyDescent="0.35">
      <c r="A4" t="s">
        <v>33</v>
      </c>
      <c r="B4" t="s">
        <v>34</v>
      </c>
    </row>
    <row r="5" spans="1:2" x14ac:dyDescent="0.35">
      <c r="A5" t="s">
        <v>35</v>
      </c>
      <c r="B5" t="s">
        <v>36</v>
      </c>
    </row>
    <row r="6" spans="1:2" x14ac:dyDescent="0.35">
      <c r="A6" t="s">
        <v>37</v>
      </c>
      <c r="B6" t="s">
        <v>38</v>
      </c>
    </row>
    <row r="7" spans="1:2" x14ac:dyDescent="0.35">
      <c r="A7" t="s">
        <v>39</v>
      </c>
      <c r="B7" t="s">
        <v>40</v>
      </c>
    </row>
    <row r="8" spans="1:2" x14ac:dyDescent="0.35">
      <c r="A8" t="s">
        <v>41</v>
      </c>
      <c r="B8" t="s">
        <v>42</v>
      </c>
    </row>
    <row r="9" spans="1:2" x14ac:dyDescent="0.35">
      <c r="A9" t="s">
        <v>43</v>
      </c>
      <c r="B9" t="s">
        <v>44</v>
      </c>
    </row>
    <row r="14" spans="1:2" ht="39.5" x14ac:dyDescent="0.35">
      <c r="A14" s="2" t="s">
        <v>45</v>
      </c>
      <c r="B14" t="s">
        <v>46</v>
      </c>
    </row>
    <row r="15" spans="1:2" x14ac:dyDescent="0.35">
      <c r="A15">
        <v>1</v>
      </c>
      <c r="B15" t="s">
        <v>47</v>
      </c>
    </row>
    <row r="16" spans="1:2" x14ac:dyDescent="0.35">
      <c r="A16">
        <v>2</v>
      </c>
      <c r="B16" t="s">
        <v>48</v>
      </c>
    </row>
    <row r="17" spans="1:2" x14ac:dyDescent="0.35">
      <c r="A17">
        <v>3</v>
      </c>
      <c r="B17" t="s">
        <v>49</v>
      </c>
    </row>
    <row r="18" spans="1:2" x14ac:dyDescent="0.35">
      <c r="A18">
        <v>4</v>
      </c>
      <c r="B18" t="s">
        <v>50</v>
      </c>
    </row>
    <row r="19" spans="1:2" x14ac:dyDescent="0.35">
      <c r="A19">
        <v>5</v>
      </c>
      <c r="B19" t="s">
        <v>51</v>
      </c>
    </row>
    <row r="23" spans="1:2" ht="29" x14ac:dyDescent="0.35">
      <c r="A23" s="3" t="s">
        <v>52</v>
      </c>
      <c r="B23" t="s">
        <v>46</v>
      </c>
    </row>
    <row r="24" spans="1:2" x14ac:dyDescent="0.35">
      <c r="A24">
        <v>1</v>
      </c>
      <c r="B24" t="s">
        <v>53</v>
      </c>
    </row>
    <row r="25" spans="1:2" x14ac:dyDescent="0.35">
      <c r="A25">
        <v>2</v>
      </c>
      <c r="B25" t="s">
        <v>54</v>
      </c>
    </row>
    <row r="26" spans="1:2" x14ac:dyDescent="0.35">
      <c r="A26">
        <v>3</v>
      </c>
      <c r="B26" t="s">
        <v>55</v>
      </c>
    </row>
    <row r="27" spans="1:2" x14ac:dyDescent="0.35">
      <c r="A27">
        <v>4</v>
      </c>
      <c r="B27" t="s">
        <v>56</v>
      </c>
    </row>
    <row r="28" spans="1:2" x14ac:dyDescent="0.35">
      <c r="A28">
        <v>5</v>
      </c>
      <c r="B28" t="s">
        <v>57</v>
      </c>
    </row>
    <row r="31" spans="1:2" ht="29" x14ac:dyDescent="0.35">
      <c r="A31" s="3" t="s">
        <v>58</v>
      </c>
      <c r="B31" t="s">
        <v>46</v>
      </c>
    </row>
    <row r="32" spans="1:2" x14ac:dyDescent="0.35">
      <c r="A32">
        <v>2</v>
      </c>
      <c r="B32" t="s">
        <v>59</v>
      </c>
    </row>
    <row r="33" spans="1:5" x14ac:dyDescent="0.35">
      <c r="A33">
        <v>3</v>
      </c>
      <c r="B33" t="s">
        <v>59</v>
      </c>
    </row>
    <row r="34" spans="1:5" x14ac:dyDescent="0.35">
      <c r="A34">
        <v>4</v>
      </c>
      <c r="B34" t="s">
        <v>59</v>
      </c>
    </row>
    <row r="35" spans="1:5" x14ac:dyDescent="0.35">
      <c r="A35">
        <v>5</v>
      </c>
      <c r="B35" t="s">
        <v>60</v>
      </c>
    </row>
    <row r="36" spans="1:5" x14ac:dyDescent="0.35">
      <c r="A36">
        <v>6</v>
      </c>
      <c r="B36" t="s">
        <v>61</v>
      </c>
    </row>
    <row r="37" spans="1:5" x14ac:dyDescent="0.35">
      <c r="A37">
        <v>7</v>
      </c>
      <c r="B37" t="s">
        <v>61</v>
      </c>
    </row>
    <row r="38" spans="1:5" x14ac:dyDescent="0.35">
      <c r="A38">
        <v>8</v>
      </c>
      <c r="B38" t="s">
        <v>62</v>
      </c>
    </row>
    <row r="39" spans="1:5" x14ac:dyDescent="0.35">
      <c r="A39">
        <v>9</v>
      </c>
      <c r="B39" t="s">
        <v>62</v>
      </c>
    </row>
    <row r="40" spans="1:5" x14ac:dyDescent="0.35">
      <c r="A40">
        <v>10</v>
      </c>
      <c r="B40" t="s">
        <v>62</v>
      </c>
    </row>
    <row r="44" spans="1:5" x14ac:dyDescent="0.35">
      <c r="A44" t="s">
        <v>78</v>
      </c>
      <c r="C44" t="s">
        <v>63</v>
      </c>
      <c r="E44" t="s">
        <v>64</v>
      </c>
    </row>
    <row r="45" spans="1:5" x14ac:dyDescent="0.35">
      <c r="A45" t="s">
        <v>4</v>
      </c>
      <c r="C45" t="s">
        <v>65</v>
      </c>
      <c r="E45" t="s">
        <v>66</v>
      </c>
    </row>
    <row r="46" spans="1:5" x14ac:dyDescent="0.35">
      <c r="A46" t="s">
        <v>5</v>
      </c>
      <c r="C46" t="s">
        <v>67</v>
      </c>
      <c r="E46" t="s">
        <v>68</v>
      </c>
    </row>
    <row r="47" spans="1:5" x14ac:dyDescent="0.35">
      <c r="A47" t="s">
        <v>15</v>
      </c>
    </row>
    <row r="48" spans="1:5" x14ac:dyDescent="0.35">
      <c r="A48" t="s">
        <v>6</v>
      </c>
    </row>
    <row r="50" spans="1:2" x14ac:dyDescent="0.35">
      <c r="A50" s="4">
        <v>0</v>
      </c>
      <c r="B50" s="4">
        <v>1</v>
      </c>
    </row>
    <row r="51" spans="1:2" x14ac:dyDescent="0.35">
      <c r="A51" s="4">
        <v>0.05</v>
      </c>
      <c r="B51" s="4">
        <v>0.95</v>
      </c>
    </row>
    <row r="52" spans="1:2" x14ac:dyDescent="0.35">
      <c r="A52" s="4">
        <v>0.1</v>
      </c>
      <c r="B52" s="4">
        <v>0.9</v>
      </c>
    </row>
    <row r="53" spans="1:2" x14ac:dyDescent="0.35">
      <c r="A53" s="4">
        <v>0.15</v>
      </c>
      <c r="B53" s="4">
        <v>0.85</v>
      </c>
    </row>
    <row r="54" spans="1:2" x14ac:dyDescent="0.35">
      <c r="A54" s="4">
        <v>0.2</v>
      </c>
      <c r="B54" s="4">
        <v>0.8</v>
      </c>
    </row>
    <row r="55" spans="1:2" x14ac:dyDescent="0.35">
      <c r="A55" s="4">
        <v>0.25</v>
      </c>
      <c r="B55" s="4">
        <v>0.75</v>
      </c>
    </row>
    <row r="56" spans="1:2" x14ac:dyDescent="0.35">
      <c r="A56" s="4">
        <v>0.3</v>
      </c>
      <c r="B56" s="4">
        <v>0.7</v>
      </c>
    </row>
    <row r="57" spans="1:2" x14ac:dyDescent="0.35">
      <c r="A57" s="4">
        <v>0.35</v>
      </c>
      <c r="B57" s="4">
        <v>0.65</v>
      </c>
    </row>
    <row r="58" spans="1:2" x14ac:dyDescent="0.35">
      <c r="A58" s="4">
        <v>0.4</v>
      </c>
      <c r="B58" s="4">
        <v>0.6</v>
      </c>
    </row>
    <row r="59" spans="1:2" x14ac:dyDescent="0.35">
      <c r="A59" s="4">
        <v>0.45</v>
      </c>
      <c r="B59" s="4">
        <v>0.55000000000000104</v>
      </c>
    </row>
    <row r="60" spans="1:2" x14ac:dyDescent="0.35">
      <c r="A60" s="4">
        <v>0.5</v>
      </c>
      <c r="B60" s="4">
        <v>0.500000000000001</v>
      </c>
    </row>
    <row r="61" spans="1:2" x14ac:dyDescent="0.35">
      <c r="A61" s="4">
        <v>0.55000000000000004</v>
      </c>
      <c r="B61" s="4">
        <v>0.45000000000000101</v>
      </c>
    </row>
    <row r="62" spans="1:2" x14ac:dyDescent="0.35">
      <c r="A62" s="4">
        <v>0.6</v>
      </c>
      <c r="B62" s="4">
        <v>0.40000000000000102</v>
      </c>
    </row>
    <row r="63" spans="1:2" x14ac:dyDescent="0.35">
      <c r="A63" s="4">
        <v>0.65</v>
      </c>
      <c r="B63" s="4">
        <v>0.35000000000000098</v>
      </c>
    </row>
    <row r="64" spans="1:2" x14ac:dyDescent="0.35">
      <c r="A64" s="4">
        <v>0.7</v>
      </c>
      <c r="B64" s="4">
        <v>0.30000000000000099</v>
      </c>
    </row>
    <row r="65" spans="1:2" x14ac:dyDescent="0.35">
      <c r="A65" s="4">
        <v>0.75</v>
      </c>
      <c r="B65" s="4">
        <v>0.250000000000001</v>
      </c>
    </row>
    <row r="66" spans="1:2" x14ac:dyDescent="0.35">
      <c r="A66" s="4">
        <v>0.8</v>
      </c>
      <c r="B66" s="4">
        <v>0.20000000000000101</v>
      </c>
    </row>
    <row r="67" spans="1:2" x14ac:dyDescent="0.35">
      <c r="A67" s="4">
        <v>0.85</v>
      </c>
      <c r="B67" s="4">
        <v>0.15000000000000099</v>
      </c>
    </row>
    <row r="68" spans="1:2" x14ac:dyDescent="0.35">
      <c r="A68" s="4">
        <v>0.9</v>
      </c>
      <c r="B68" s="4">
        <v>0.100000000000001</v>
      </c>
    </row>
    <row r="69" spans="1:2" x14ac:dyDescent="0.35">
      <c r="A69" s="4">
        <v>0.95</v>
      </c>
      <c r="B69" s="4">
        <v>5.0000000000000898E-2</v>
      </c>
    </row>
    <row r="70" spans="1:2" x14ac:dyDescent="0.35">
      <c r="A70" s="4">
        <v>1</v>
      </c>
      <c r="B70" s="4">
        <v>9.9920072216264108E-16</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Explicación campos Matriz</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MARITZA GISELA AYURE AGUILAR</dc:creator>
  <cp:lastModifiedBy>LUISA FERNANDA CASTRO MIRANDA</cp:lastModifiedBy>
  <dcterms:created xsi:type="dcterms:W3CDTF">2021-08-12T20:03:14Z</dcterms:created>
  <dcterms:modified xsi:type="dcterms:W3CDTF">2022-10-24T17:05:13Z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2022-05-06T13:06:47Z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9fca1f46-f858-4061-a12b-d8a914296691</vt:lpwstr>
  </property>
  <property fmtid="{D5CDD505-2E9C-101B-9397-08002B2CF9AE}" pid="8" name="MSIP_Label_4d7dcfcf-2f13-416d-bd85-85e5cda1e908_ContentBits">
    <vt:lpwstr>2</vt:lpwstr>
  </property>
</Properties>
</file>