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ttps://laprevisora-my.sharepoint.com/personal/nathaly_munoz_previsora_gov_co/Documents/Escritorio/"/>
    </mc:Choice>
  </mc:AlternateContent>
  <bookViews>
    <workbookView xWindow="0" yWindow="0" windowWidth="23040" windowHeight="9192"/>
  </bookViews>
  <sheets>
    <sheet name="Matriz" sheetId="5" r:id="rId1"/>
    <sheet name="Explicación campos Matriz" sheetId="6" state="hidden" r:id="rId2"/>
  </sheets>
  <externalReferences>
    <externalReference r:id="rId3"/>
  </externalReferenc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7" i="5" l="1"/>
  <c r="H26" i="5"/>
  <c r="H24" i="5"/>
  <c r="H12" i="5" l="1"/>
  <c r="H19" i="5"/>
  <c r="H20" i="5"/>
  <c r="H17" i="5"/>
  <c r="H13" i="5"/>
  <c r="H23" i="5" l="1"/>
  <c r="H22" i="5"/>
  <c r="H21" i="5"/>
  <c r="H18" i="5"/>
  <c r="H16" i="5"/>
  <c r="H15" i="5"/>
  <c r="H14" i="5"/>
</calcChain>
</file>

<file path=xl/sharedStrings.xml><?xml version="1.0" encoding="utf-8"?>
<sst xmlns="http://schemas.openxmlformats.org/spreadsheetml/2006/main" count="185" uniqueCount="125">
  <si>
    <t>Riesgo</t>
  </si>
  <si>
    <t>Consecuencia del evento</t>
  </si>
  <si>
    <t>Tratamiento</t>
  </si>
  <si>
    <t>Clasificación</t>
  </si>
  <si>
    <t>Precontractual</t>
  </si>
  <si>
    <t>Contractual</t>
  </si>
  <si>
    <t>Operativos</t>
  </si>
  <si>
    <t>Causa</t>
  </si>
  <si>
    <t>Seleccionar un proveedor que no cuente con la capacidad y experiencia requerida para el desarrollo del contrato.</t>
  </si>
  <si>
    <t>Errores u omisión en la presentación de las garantías requeridas para el contrato.</t>
  </si>
  <si>
    <t>1. Retraso en la ejecución del contrato</t>
  </si>
  <si>
    <t xml:space="preserve">1. Desarrollar las actividades definidas para la legalización del contrato con oportunidad y calidad. </t>
  </si>
  <si>
    <t>Incumplimiento por parte del proveedor de las obligaciones establecidas contractualmente.</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</si>
  <si>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</si>
  <si>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</si>
  <si>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</si>
  <si>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</si>
  <si>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1. Falta de capacidad financiera del Contratista.
2.Falta de recurso humano para el desarrollo de las actividades.</t>
  </si>
  <si>
    <t>Errores u omisiones en la evaluación de las propuestas presentadas para la contratación respectiva.</t>
  </si>
  <si>
    <t>1. Seguimiento permanente para recibir la respuesta oportuna de las diferentes áreas para la definición del documento. 
2. Entrega de todos los documentos necesarios para ser incluidos en la invitación
3. Presentación ante Comité y Junta Directiva con los requisitos establecidos por estos entes.</t>
  </si>
  <si>
    <t>Matriz de riesgos precontractuales, contractuales, poscontractuales y operativos para procesos de contratación</t>
  </si>
  <si>
    <t>Área que lidera el proceso de contratación:</t>
  </si>
  <si>
    <t>Valor estimado del bien o servicio:</t>
  </si>
  <si>
    <t xml:space="preserve">Fecha: </t>
  </si>
  <si>
    <t xml:space="preserve">Vicepresidencia de Indemnizaciones </t>
  </si>
  <si>
    <t xml:space="preserve">Objeto de la Contratación: </t>
  </si>
  <si>
    <t>Incumplimiento o demoras en la presentación de los requisitos soportes establecidos por la Compañía para la contratación.</t>
  </si>
  <si>
    <t xml:space="preserve">
1. Retraso en el proceso de selección y contratación por no contar con los documentos y aprobaciones requeridas.  
2. Indisponibilidad de los servicios que se requieren para el proceso.</t>
  </si>
  <si>
    <t>1. Sanciones normativas por posibles incumplimientos en el servicio contratado.
2. Finalización anticipada del contrato por incumplimiento.</t>
  </si>
  <si>
    <t>1. Sanciones normativas por posibles incumplimientos en la atención de reclamaciones de SOAT y AP.</t>
  </si>
  <si>
    <t xml:space="preserve">1. Favorecimiento de terceros para obtener beneficios diferentes a los intereses de la Compañía. </t>
  </si>
  <si>
    <t>1. Detrimento patrimonial.</t>
  </si>
  <si>
    <t>1. Seguimiento y monitoreo inadecuado del contrato.</t>
  </si>
  <si>
    <t xml:space="preserve">1. Establecer la periodicidad de la presentación de informes de supervisión relacionadas con el cumplimiento del contrato por parte del contratista  y emitir recomendaciones que conduzcan a la prestación óptima del servicio contratado. </t>
  </si>
  <si>
    <t>1. Cambios normativos y de línea jurisprudencial permanente.
2. Constantes cambios en los lineamientos y las directrices por parte del ente rector que regula la contratación estatal.</t>
  </si>
  <si>
    <t>1. Cambios en el contrato y posible variación en el valor del mismo.</t>
  </si>
  <si>
    <t>1. Realizar pagos de servicios que realmente no recibe la Compañía.</t>
  </si>
  <si>
    <t xml:space="preserve">Inoportunidad u omisión en la liquidación del contrato </t>
  </si>
  <si>
    <t>1. Incumplimiento de la normatividad aplicable a la Compañía.</t>
  </si>
  <si>
    <t>TIPOS DE RIESGO</t>
  </si>
  <si>
    <t>Económicos</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</si>
  <si>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</si>
  <si>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</si>
  <si>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</si>
  <si>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Operacionales</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</si>
  <si>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</si>
  <si>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Financieros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</si>
  <si>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</si>
  <si>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Regulatorio</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</si>
  <si>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</si>
  <si>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</si>
  <si>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</si>
  <si>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</si>
  <si>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</si>
  <si>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</si>
  <si>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</si>
  <si>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</si>
  <si>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</si>
  <si>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</si>
  <si>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</si>
  <si>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</si>
  <si>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</si>
  <si>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</si>
  <si>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</si>
  <si>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</si>
  <si>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</si>
  <si>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</si>
  <si>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</si>
  <si>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</si>
  <si>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</si>
  <si>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</si>
  <si>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</si>
  <si>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</si>
  <si>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</si>
  <si>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CLASE</t>
  </si>
  <si>
    <t>FUENTE</t>
  </si>
  <si>
    <t>General</t>
  </si>
  <si>
    <t>Interno</t>
  </si>
  <si>
    <t>Especifico</t>
  </si>
  <si>
    <t>Externo</t>
  </si>
  <si>
    <t>% ASIGNACION ENTIDAD</t>
  </si>
  <si>
    <t>% ASIGNACION CONTRATISTA</t>
  </si>
  <si>
    <t xml:space="preserve">Clase </t>
  </si>
  <si>
    <t xml:space="preserve">Fuente </t>
  </si>
  <si>
    <t>Tipo</t>
  </si>
  <si>
    <t>XX de mayo del 2022</t>
  </si>
  <si>
    <t xml:space="preserve">Inoportunidad en la suscripción del contrato para cubrir las necesidades de la Compañía. </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</si>
  <si>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</si>
  <si>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r>
      <rPr>
        <sz val="14"/>
        <rFont val="Calibri"/>
        <family val="2"/>
        <scheme val="minor"/>
      </rPr>
      <t>1. Demoras en la firma y legalización en el contrato.
2.Incumplimiento en la aplicación de normatividad externa para procesos de contratación. 
3. El adjudicatario sin justa causa no suscribe el contrato.</t>
    </r>
    <r>
      <rPr>
        <strike/>
        <sz val="14"/>
        <rFont val="Calibri"/>
        <family val="2"/>
        <scheme val="minor"/>
      </rPr>
      <t xml:space="preserve">
</t>
    </r>
  </si>
  <si>
    <t xml:space="preserve">Pre contractual </t>
  </si>
  <si>
    <t>CLASIFICACIÓN</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</si>
  <si>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4. Falta de definición de un equipo interdisciplinario (Indemnizaciones, Planeación Financiera, Tecnología, Contratación, Riesgos, Recursos Físicos, entre otras) para la elaboración del documento de condiciones definitivas y sus anexos.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</si>
  <si>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</si>
  <si>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r>
      <rPr>
        <strike/>
        <sz val="14"/>
        <rFont val="Calibri"/>
        <family val="2"/>
        <scheme val="minor"/>
      </rPr>
      <t xml:space="preserve">
</t>
    </r>
    <r>
      <rPr>
        <sz val="14"/>
        <rFont val="Calibri"/>
        <family val="2"/>
        <scheme val="minor"/>
      </rPr>
      <t>1. Desarrollar el estudio de mercado garantizando que se incluyen claramente los aspectos a tener en cuenta en la evaluación de la experiencia frente a la definición de las necesidades de la Compañía.
2. Incluir a las áreas de la Compañía como Jurídica, Financiera, Tecnología, contratación y de Indemnizaciones, entre otras para garantizar las especificaciones requeridas para la prestación del servicio adecuado.</t>
    </r>
  </si>
  <si>
    <t>Cambios en la normativa que modifique o imponga nuevas obligaciones a desarrollar por parte del proveedor en el contrato de auditoria de cuentas.</t>
  </si>
  <si>
    <t>Presentar soportes que no reflejan la realidad del cumplimiento de las obligaciones del proveedor, con el fin de obtener un beneficio particular.</t>
  </si>
  <si>
    <t xml:space="preserve">1. Validar que el proponente cumple con la capacidad financiera y de recursos humano para cumplir con las obligaciones de la contratación.
2. Realizar el informe de supervisión del contrato.
3. Monitorear los ANS establecidos para la prestación del servicio. </t>
  </si>
  <si>
    <t>1. Desconocimiento de los tiempos establecidos para la liquidación de un contrato.
2. Prescripción de los tiempos para liquidar un contrato.</t>
  </si>
  <si>
    <t>1. Lineamientos para la liquidación de los contratos establecidos en el Manual de Contratación de la Compañía.</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</si>
  <si>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SMLV, al igual que se validan precios del mercado por medio de cotizaciones y consultas en internet.
4. Gestionar la apropiación futura y el CDP de la contratación de acuerdo con los procedimientos establecidos.</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</si>
  <si>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</si>
  <si>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</si>
  <si>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</si>
  <si>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1. Definición inadecuada de los amparos y vigencias de las Pólizas de Cumplimiento y de RCE.
2. Error por parte del proveedor en la solicitud de las pólizas.
3. Presentar extemporáneamente las garantías</t>
  </si>
  <si>
    <t>1. Definición de las garantías requeridas en la justificación de la contratación realizado entre las áreas involucradas.</t>
  </si>
  <si>
    <t>Indisponibilidad presupuestal para realizar el proceso contractual.</t>
  </si>
  <si>
    <t>1. Incurrir en demora o imposibilidad de realizar el proceso de contratación.</t>
  </si>
  <si>
    <t xml:space="preserve">Inadecuada definición del servicio a contratar.  </t>
  </si>
  <si>
    <t>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el modelo.</t>
  </si>
  <si>
    <t>1. Estudio de mercado con firmas especializadas con experiencia que cuente con las especificaciones técnicas, tecnológicas,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</si>
  <si>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</si>
  <si>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No uso de las reservas por parte de los funcionarios</t>
  </si>
  <si>
    <t>Planeación inadecuada de las comisiones por parte de las areas de la compañía (nacional e internacional)</t>
  </si>
  <si>
    <t xml:space="preserve">Realizar traslados presupuestales al interior del area, solicitar presupuesto adicional y pago de intereses moratorios por no pago oportuno
 </t>
  </si>
  <si>
    <t>Error en la emisión de reserva hotelera o tiquete</t>
  </si>
  <si>
    <t>Insuficiencia presupuestal para realizar los pagos de los servicios prestados.</t>
  </si>
  <si>
    <t>Información suministrada captada por parte del proveedor</t>
  </si>
  <si>
    <t>información suministrada erradamente por parte de Previsora</t>
  </si>
  <si>
    <t xml:space="preserve">funcionario no asiste a la comisión </t>
  </si>
  <si>
    <t>Multas y sanciones de las reservas</t>
  </si>
  <si>
    <t>No pago oportuno de las facturas</t>
  </si>
  <si>
    <t>Multas y sanciones por cambios en reservas</t>
  </si>
  <si>
    <t>Pago de la multa a sancion y reintegro del dinero por parte del funcionario si aplica</t>
  </si>
  <si>
    <t>Correción de la información y pago de sanciones y multas si hay lugar a las mismas</t>
  </si>
  <si>
    <t>Corrección de la información, reemisión de reservas y pago por parte del proveedor de las sanciones y multas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</si>
</sst>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4" fillId="0" borderId="0" applyFont="0" applyFill="0" applyBorder="0" applyAlignment="0" applyProtection="0"/>
  </cellStyleXfs>
  <cellXfs count="52">
    <xf numFmtId="0" fontId="0" fillId="0" borderId="0" xfId="0"/>
    <xf numFmtId="0" fontId="2" fillId="0" borderId="1" xfId="0" applyFont="1" applyBorder="1" applyAlignment="1">
      <alignment horizontal="justify" vertical="center" wrapText="1"/>
    </xf>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wrapText="1"/>
    </xf>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7" fillId="2" borderId="1" xfId="0" applyFont="1" applyFill="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0" xfId="0" applyFont="1" applyBorder="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center" vertical="center"/>
    </xf>
    <xf numFmtId="0" fontId="2" fillId="0" borderId="1" xfId="0" applyFont="1" applyBorder="1" applyAlignment="1">
      <alignment horizont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31749</xdr:colOff>
      <xdr:row>1</xdr:row>
      <xdr:rowOff>206375</xdr:rowOff>
    </xdr:from>
    <xdr:to>
      <xdr:col>2</xdr:col>
      <xdr:colOff>714374</xdr:colOff>
      <xdr:row>7</xdr:row>
      <xdr:rowOff>139700</xdr:rowOff>
    </xdr:to>
    <xdr:pic>
      <xdr:nvPicPr>
        <xdr:cNvPr id="17" name="picture" descr="C:\Users\castellanosoju\AppData\Local\Microsoft\Windows\Temporary Internet Files\Content.Outlook\KFZAIN37\previsora.jpg">
          <a:extLst>
            <a:ext uri="{FF2B5EF4-FFF2-40B4-BE49-F238E27FC236}">
              <a16:creationId xmlns:a16="http://schemas.microsoft.com/office/drawing/2014/main" id="{233FA20C-1824-49AE-84CE-061D3133F5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3399" y="441325"/>
          <a:ext cx="2460625" cy="1063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Relación riesgos"/>
    </sheetNames>
    <sheetDataSet>
      <sheetData sheetId="0" refreshError="1"/>
      <sheetData sheetId="1" refreshError="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tabSelected="1" topLeftCell="A5" zoomScale="70" zoomScaleNormal="85" workbookViewId="0">
      <pane ySplit="7" topLeftCell="A21" activePane="bottomLeft" state="frozen"/>
      <selection activeCell="B5" sqref="B5"/>
      <selection pane="bottomLeft" activeCell="E22" sqref="E22"/>
    </sheetView>
  </sheetViews>
  <sheetFormatPr baseColWidth="10" defaultColWidth="10.88671875" defaultRowHeight="14.4" x14ac:dyDescent="0.3"/>
  <cols>
    <col min="1" max="1" width="25.33203125" style="23" customWidth="1"/>
    <col min="2" max="4" width="25.33203125" style="10" customWidth="1"/>
    <col min="5" max="5" width="68.21875" style="10" customWidth="1"/>
    <col min="6" max="6" width="73.21875" style="10" customWidth="1"/>
    <col min="7" max="8" width="18.5546875" style="21" customWidth="1"/>
    <col min="9" max="9" width="83.21875" style="10" customWidth="1"/>
    <col min="10" max="10" width="163.88671875" style="10" customWidth="1"/>
    <col min="11" max="16384" width="10.88671875" style="10"/>
  </cols>
  <sheetData>
    <row r="1" spans="1:10" ht="18" x14ac:dyDescent="0.35">
      <c r="A1" s="22"/>
      <c r="B1" s="8"/>
      <c r="C1" s="8"/>
      <c r="D1" s="8"/>
      <c r="E1" s="9"/>
      <c r="F1" s="8"/>
      <c r="G1" s="20"/>
      <c r="H1" s="20"/>
      <c r="I1" s="8"/>
      <c r="J1" s="9"/>
    </row>
    <row r="2" spans="1:10" ht="14.55" customHeight="1" x14ac:dyDescent="0.3">
      <c r="A2" s="31"/>
      <c r="B2" s="32"/>
      <c r="C2" s="33"/>
      <c r="D2" s="42" t="s">
        <v>20</v>
      </c>
      <c r="E2" s="43"/>
      <c r="F2" s="43"/>
      <c r="G2" s="43"/>
      <c r="H2" s="43"/>
      <c r="I2" s="43"/>
      <c r="J2" s="43"/>
    </row>
    <row r="3" spans="1:10" ht="14.55" customHeight="1" x14ac:dyDescent="0.3">
      <c r="A3" s="34"/>
      <c r="B3" s="35"/>
      <c r="C3" s="36"/>
      <c r="D3" s="44"/>
      <c r="E3" s="45"/>
      <c r="F3" s="45"/>
      <c r="G3" s="45"/>
      <c r="H3" s="45"/>
      <c r="I3" s="45"/>
      <c r="J3" s="45"/>
    </row>
    <row r="4" spans="1:10" ht="14.55" customHeight="1" x14ac:dyDescent="0.3">
      <c r="A4" s="34"/>
      <c r="B4" s="35"/>
      <c r="C4" s="36"/>
      <c r="D4" s="46" t="s">
        <v>25</v>
      </c>
      <c r="E4" s="47"/>
      <c r="F4" s="48"/>
      <c r="G4" s="40"/>
      <c r="H4" s="40"/>
      <c r="I4" s="40"/>
      <c r="J4" s="40"/>
    </row>
    <row r="5" spans="1:10" ht="14.55" customHeight="1" x14ac:dyDescent="0.3">
      <c r="A5" s="34"/>
      <c r="B5" s="35"/>
      <c r="C5" s="36"/>
      <c r="D5" s="49"/>
      <c r="E5" s="50"/>
      <c r="F5" s="51"/>
      <c r="G5" s="40"/>
      <c r="H5" s="40"/>
      <c r="I5" s="40"/>
      <c r="J5" s="40"/>
    </row>
    <row r="6" spans="1:10" ht="18" x14ac:dyDescent="0.35">
      <c r="A6" s="34"/>
      <c r="B6" s="35"/>
      <c r="C6" s="36"/>
      <c r="D6" s="28" t="s">
        <v>21</v>
      </c>
      <c r="E6" s="29"/>
      <c r="F6" s="30"/>
      <c r="G6" s="41" t="s">
        <v>24</v>
      </c>
      <c r="H6" s="41"/>
      <c r="I6" s="41"/>
      <c r="J6" s="41"/>
    </row>
    <row r="7" spans="1:10" ht="18" x14ac:dyDescent="0.35">
      <c r="A7" s="34"/>
      <c r="B7" s="35"/>
      <c r="C7" s="36"/>
      <c r="D7" s="28" t="s">
        <v>22</v>
      </c>
      <c r="E7" s="29"/>
      <c r="F7" s="30"/>
      <c r="G7" s="41"/>
      <c r="H7" s="41"/>
      <c r="I7" s="41"/>
      <c r="J7" s="41"/>
    </row>
    <row r="8" spans="1:10" ht="18" x14ac:dyDescent="0.35">
      <c r="A8" s="37"/>
      <c r="B8" s="38"/>
      <c r="C8" s="39"/>
      <c r="D8" s="28" t="s">
        <v>23</v>
      </c>
      <c r="E8" s="29"/>
      <c r="F8" s="30"/>
      <c r="G8" s="41" t="s">
        <v>85</v>
      </c>
      <c r="H8" s="41"/>
      <c r="I8" s="41"/>
      <c r="J8" s="41"/>
    </row>
    <row r="9" spans="1:10" ht="18.45" customHeight="1" x14ac:dyDescent="0.35">
      <c r="A9" s="22"/>
      <c r="B9" s="11"/>
      <c r="C9" s="11"/>
      <c r="D9" s="11"/>
      <c r="E9" s="9"/>
      <c r="F9" s="8"/>
      <c r="G9" s="20"/>
      <c r="H9" s="20"/>
      <c r="I9" s="8"/>
      <c r="J9" s="9"/>
    </row>
    <row r="10" spans="1:10" ht="18.45" customHeight="1" x14ac:dyDescent="0.35">
      <c r="A10" s="22"/>
      <c r="B10" s="8"/>
      <c r="C10" s="8"/>
      <c r="D10" s="8"/>
      <c r="E10" s="9"/>
      <c r="F10" s="8"/>
      <c r="G10" s="20"/>
      <c r="H10" s="20"/>
      <c r="I10" s="8"/>
      <c r="J10" s="9"/>
    </row>
    <row r="11" spans="1:10" s="24" customFormat="1" ht="113.55" customHeight="1" x14ac:dyDescent="0.3">
      <c r="A11" s="5" t="s">
        <v>3</v>
      </c>
      <c r="B11" s="5" t="s">
        <v>82</v>
      </c>
      <c r="C11" s="5" t="s">
        <v>83</v>
      </c>
      <c r="D11" s="5" t="s">
        <v>84</v>
      </c>
      <c r="E11" s="5" t="s">
        <v>0</v>
      </c>
      <c r="F11" s="6" t="s">
        <v>7</v>
      </c>
      <c r="G11" s="7" t="s">
        <v>80</v>
      </c>
      <c r="H11" s="7" t="s">
        <v>81</v>
      </c>
      <c r="I11" s="6" t="s">
        <v>1</v>
      </c>
      <c r="J11" s="5" t="s">
        <v>2</v>
      </c>
    </row>
    <row r="12" spans="1:10" ht="166.95" customHeight="1" x14ac:dyDescent="0.3">
      <c r="A12" s="25" t="s">
        <v>89</v>
      </c>
      <c r="B12" s="18" t="s">
        <v>78</v>
      </c>
      <c r="C12" s="18" t="s">
        <v>77</v>
      </c>
      <c r="D12" s="18" t="s">
        <v>46</v>
      </c>
      <c r="E12" s="12" t="s">
        <v>105</v>
      </c>
      <c r="F12" s="12" t="s">
        <v>87</v>
      </c>
      <c r="G12" s="19">
        <v>1</v>
      </c>
      <c r="H12" s="19">
        <f>VLOOKUP(G12,[1]Hoja2!$A$2:$B$21,2,FALSE)</f>
        <v>9.9920072216264108E-16</v>
      </c>
      <c r="I12" s="12" t="s">
        <v>106</v>
      </c>
      <c r="J12" s="12" t="s">
        <v>99</v>
      </c>
    </row>
    <row r="13" spans="1:10" ht="409.2" customHeight="1" x14ac:dyDescent="0.3">
      <c r="A13" s="26"/>
      <c r="B13" s="18" t="s">
        <v>78</v>
      </c>
      <c r="C13" s="18" t="s">
        <v>77</v>
      </c>
      <c r="D13" s="18" t="s">
        <v>44</v>
      </c>
      <c r="E13" s="13" t="s">
        <v>107</v>
      </c>
      <c r="F13" s="14" t="s">
        <v>91</v>
      </c>
      <c r="G13" s="19">
        <v>1</v>
      </c>
      <c r="H13" s="19">
        <f>VLOOKUP(G13,[1]Hoja2!$A$2:$B$21,2,FALSE)</f>
        <v>9.9920072216264108E-16</v>
      </c>
      <c r="I13" s="12" t="s">
        <v>108</v>
      </c>
      <c r="J13" s="12" t="s">
        <v>109</v>
      </c>
    </row>
    <row r="14" spans="1:10" ht="133.05000000000001" customHeight="1" x14ac:dyDescent="0.3">
      <c r="A14" s="26"/>
      <c r="B14" s="18" t="s">
        <v>78</v>
      </c>
      <c r="C14" s="18" t="s">
        <v>77</v>
      </c>
      <c r="D14" s="18" t="s">
        <v>44</v>
      </c>
      <c r="E14" s="12" t="s">
        <v>18</v>
      </c>
      <c r="F14" s="12" t="s">
        <v>100</v>
      </c>
      <c r="G14" s="19">
        <v>1</v>
      </c>
      <c r="H14" s="19">
        <f>VLOOKUP(G14,[1]Hoja2!$A$2:$B$21,2,FALSE)</f>
        <v>9.9920072216264108E-16</v>
      </c>
      <c r="I14" s="12" t="s">
        <v>101</v>
      </c>
      <c r="J14" s="12" t="s">
        <v>92</v>
      </c>
    </row>
    <row r="15" spans="1:10" ht="225.45" customHeight="1" x14ac:dyDescent="0.3">
      <c r="A15" s="26"/>
      <c r="B15" s="18" t="s">
        <v>78</v>
      </c>
      <c r="C15" s="18" t="s">
        <v>77</v>
      </c>
      <c r="D15" s="18" t="s">
        <v>44</v>
      </c>
      <c r="E15" s="12" t="s">
        <v>26</v>
      </c>
      <c r="F15" s="12" t="s">
        <v>102</v>
      </c>
      <c r="G15" s="19">
        <v>1</v>
      </c>
      <c r="H15" s="19">
        <f>VLOOKUP(G15,[1]Hoja2!$A$2:$B$21,2,FALSE)</f>
        <v>9.9920072216264108E-16</v>
      </c>
      <c r="I15" s="12" t="s">
        <v>27</v>
      </c>
      <c r="J15" s="12" t="s">
        <v>19</v>
      </c>
    </row>
    <row r="16" spans="1:10" ht="216" customHeight="1" x14ac:dyDescent="0.3">
      <c r="A16" s="26"/>
      <c r="B16" s="18" t="s">
        <v>78</v>
      </c>
      <c r="C16" s="18" t="s">
        <v>79</v>
      </c>
      <c r="D16" s="18" t="s">
        <v>46</v>
      </c>
      <c r="E16" s="12" t="s">
        <v>8</v>
      </c>
      <c r="F16" s="12" t="s">
        <v>110</v>
      </c>
      <c r="G16" s="19">
        <v>1</v>
      </c>
      <c r="H16" s="19">
        <f>VLOOKUP(G16,[1]Hoja2!$A$2:$B$21,2,FALSE)</f>
        <v>9.9920072216264108E-16</v>
      </c>
      <c r="I16" s="14" t="s">
        <v>28</v>
      </c>
      <c r="J16" s="12" t="s">
        <v>93</v>
      </c>
    </row>
    <row r="17" spans="1:10" ht="105" customHeight="1" x14ac:dyDescent="0.3">
      <c r="A17" s="26"/>
      <c r="B17" s="18" t="s">
        <v>78</v>
      </c>
      <c r="C17" s="18" t="s">
        <v>77</v>
      </c>
      <c r="D17" s="18" t="s">
        <v>44</v>
      </c>
      <c r="E17" s="12" t="s">
        <v>86</v>
      </c>
      <c r="F17" s="15" t="s">
        <v>88</v>
      </c>
      <c r="G17" s="19">
        <v>0.5</v>
      </c>
      <c r="H17" s="19">
        <f>VLOOKUP(G17,'Explicación campos Matriz'!A50:B70,2,FALSE)</f>
        <v>0.500000000000001</v>
      </c>
      <c r="I17" s="12" t="s">
        <v>10</v>
      </c>
      <c r="J17" s="12" t="s">
        <v>11</v>
      </c>
    </row>
    <row r="18" spans="1:10" ht="106.5" customHeight="1" x14ac:dyDescent="0.3">
      <c r="A18" s="27"/>
      <c r="B18" s="18" t="s">
        <v>78</v>
      </c>
      <c r="C18" s="18" t="s">
        <v>77</v>
      </c>
      <c r="D18" s="18" t="s">
        <v>44</v>
      </c>
      <c r="E18" s="12" t="s">
        <v>9</v>
      </c>
      <c r="F18" s="12" t="s">
        <v>103</v>
      </c>
      <c r="G18" s="19">
        <v>0.4</v>
      </c>
      <c r="H18" s="19">
        <f>VLOOKUP(G18,[1]Hoja2!$A$2:$B$21,2,FALSE)</f>
        <v>0.6</v>
      </c>
      <c r="I18" s="12" t="s">
        <v>10</v>
      </c>
      <c r="J18" s="12" t="s">
        <v>104</v>
      </c>
    </row>
    <row r="19" spans="1:10" ht="55.5" customHeight="1" x14ac:dyDescent="0.3">
      <c r="A19" s="26"/>
      <c r="B19" s="18" t="s">
        <v>78</v>
      </c>
      <c r="C19" s="18" t="s">
        <v>79</v>
      </c>
      <c r="D19" s="18" t="s">
        <v>40</v>
      </c>
      <c r="E19" s="1" t="s">
        <v>12</v>
      </c>
      <c r="F19" s="16" t="s">
        <v>17</v>
      </c>
      <c r="G19" s="19">
        <v>0</v>
      </c>
      <c r="H19" s="19">
        <f>VLOOKUP(G19,'Explicación campos Matriz'!A50:B70,2,FALSE)</f>
        <v>1</v>
      </c>
      <c r="I19" s="12" t="s">
        <v>29</v>
      </c>
      <c r="J19" s="1" t="s">
        <v>96</v>
      </c>
    </row>
    <row r="20" spans="1:10" ht="55.5" customHeight="1" x14ac:dyDescent="0.3">
      <c r="A20" s="26"/>
      <c r="B20" s="18" t="s">
        <v>78</v>
      </c>
      <c r="C20" s="18" t="s">
        <v>77</v>
      </c>
      <c r="D20" s="18" t="s">
        <v>44</v>
      </c>
      <c r="E20" s="1" t="s">
        <v>95</v>
      </c>
      <c r="F20" s="16" t="s">
        <v>30</v>
      </c>
      <c r="G20" s="19">
        <v>1</v>
      </c>
      <c r="H20" s="19">
        <f>VLOOKUP(G20,'Explicación campos Matriz'!A50:B70,2,FALSE)</f>
        <v>9.9920072216264108E-16</v>
      </c>
      <c r="I20" s="17" t="s">
        <v>31</v>
      </c>
      <c r="J20" s="1" t="s">
        <v>13</v>
      </c>
    </row>
    <row r="21" spans="1:10" ht="37.049999999999997" customHeight="1" x14ac:dyDescent="0.3">
      <c r="A21" s="26"/>
      <c r="B21" s="18" t="s">
        <v>78</v>
      </c>
      <c r="C21" s="18" t="s">
        <v>77</v>
      </c>
      <c r="D21" s="18" t="s">
        <v>44</v>
      </c>
      <c r="E21" s="1" t="s">
        <v>14</v>
      </c>
      <c r="F21" s="16" t="s">
        <v>32</v>
      </c>
      <c r="G21" s="19">
        <v>1</v>
      </c>
      <c r="H21" s="19">
        <f>VLOOKUP(G21,[1]Hoja2!$A$2:$B$21,2,FALSE)</f>
        <v>9.9920072216264108E-16</v>
      </c>
      <c r="I21" s="14" t="s">
        <v>36</v>
      </c>
      <c r="J21" s="1" t="s">
        <v>33</v>
      </c>
    </row>
    <row r="22" spans="1:10" ht="55.5" customHeight="1" x14ac:dyDescent="0.3">
      <c r="A22" s="27"/>
      <c r="B22" s="18" t="s">
        <v>78</v>
      </c>
      <c r="C22" s="18" t="s">
        <v>79</v>
      </c>
      <c r="D22" s="18" t="s">
        <v>48</v>
      </c>
      <c r="E22" s="1" t="s">
        <v>94</v>
      </c>
      <c r="F22" s="16" t="s">
        <v>34</v>
      </c>
      <c r="G22" s="19">
        <v>0.5</v>
      </c>
      <c r="H22" s="19">
        <f>VLOOKUP(G22,[1]Hoja2!$A$2:$B$21,2,FALSE)</f>
        <v>0.500000000000001</v>
      </c>
      <c r="I22" s="14" t="s">
        <v>35</v>
      </c>
      <c r="J22" s="1" t="s">
        <v>15</v>
      </c>
    </row>
    <row r="23" spans="1:10" ht="55.5" customHeight="1" x14ac:dyDescent="0.3">
      <c r="A23" s="6" t="s">
        <v>16</v>
      </c>
      <c r="B23" s="18" t="s">
        <v>78</v>
      </c>
      <c r="C23" s="18" t="s">
        <v>77</v>
      </c>
      <c r="D23" s="18" t="s">
        <v>44</v>
      </c>
      <c r="E23" s="1" t="s">
        <v>37</v>
      </c>
      <c r="F23" s="16" t="s">
        <v>97</v>
      </c>
      <c r="G23" s="19">
        <v>0.5</v>
      </c>
      <c r="H23" s="19">
        <f>VLOOKUP(G23,[1]Hoja2!$A$2:$B$21,2,FALSE)</f>
        <v>0.500000000000001</v>
      </c>
      <c r="I23" s="14" t="s">
        <v>38</v>
      </c>
      <c r="J23" s="1" t="s">
        <v>98</v>
      </c>
    </row>
    <row r="24" spans="1:10" ht="55.5" customHeight="1" x14ac:dyDescent="0.3">
      <c r="A24" s="25" t="s">
        <v>6</v>
      </c>
      <c r="B24" s="18" t="s">
        <v>78</v>
      </c>
      <c r="C24" s="18" t="s">
        <v>77</v>
      </c>
      <c r="D24" s="18" t="s">
        <v>44</v>
      </c>
      <c r="E24" s="1" t="s">
        <v>114</v>
      </c>
      <c r="F24" s="16" t="s">
        <v>117</v>
      </c>
      <c r="G24" s="19">
        <v>1</v>
      </c>
      <c r="H24" s="19">
        <f>VLOOKUP(G24,[1]Hoja2!$A$2:$B$21,2,FALSE)</f>
        <v>9.9920072216264108E-16</v>
      </c>
      <c r="I24" s="14" t="s">
        <v>121</v>
      </c>
      <c r="J24" s="1" t="s">
        <v>123</v>
      </c>
    </row>
    <row r="25" spans="1:10" ht="55.5" customHeight="1" x14ac:dyDescent="0.3">
      <c r="A25" s="26"/>
      <c r="B25" s="18" t="s">
        <v>78</v>
      </c>
      <c r="C25" s="18" t="s">
        <v>79</v>
      </c>
      <c r="D25" s="18" t="s">
        <v>44</v>
      </c>
      <c r="E25" s="1" t="s">
        <v>114</v>
      </c>
      <c r="F25" s="16" t="s">
        <v>116</v>
      </c>
      <c r="G25" s="19">
        <v>0</v>
      </c>
      <c r="H25" s="19">
        <v>1</v>
      </c>
      <c r="I25" s="14" t="s">
        <v>121</v>
      </c>
      <c r="J25" s="1" t="s">
        <v>124</v>
      </c>
    </row>
    <row r="26" spans="1:10" ht="55.5" customHeight="1" x14ac:dyDescent="0.3">
      <c r="A26" s="26"/>
      <c r="B26" s="18" t="s">
        <v>78</v>
      </c>
      <c r="C26" s="18" t="s">
        <v>79</v>
      </c>
      <c r="D26" s="18" t="s">
        <v>40</v>
      </c>
      <c r="E26" s="1" t="s">
        <v>111</v>
      </c>
      <c r="F26" s="16" t="s">
        <v>118</v>
      </c>
      <c r="G26" s="19">
        <v>1</v>
      </c>
      <c r="H26" s="19">
        <f>VLOOKUP(G26,[1]Hoja2!$A$2:$B$21,2,FALSE)</f>
        <v>9.9920072216264108E-16</v>
      </c>
      <c r="I26" s="14" t="s">
        <v>119</v>
      </c>
      <c r="J26" s="1" t="s">
        <v>122</v>
      </c>
    </row>
    <row r="27" spans="1:10" ht="55.5" customHeight="1" x14ac:dyDescent="0.3">
      <c r="A27" s="27"/>
      <c r="B27" s="18" t="s">
        <v>78</v>
      </c>
      <c r="C27" s="18" t="s">
        <v>77</v>
      </c>
      <c r="D27" s="18" t="s">
        <v>46</v>
      </c>
      <c r="E27" s="1" t="s">
        <v>115</v>
      </c>
      <c r="F27" s="16" t="s">
        <v>112</v>
      </c>
      <c r="G27" s="19">
        <v>1</v>
      </c>
      <c r="H27" s="19">
        <f>VLOOKUP(G27,[1]Hoja2!$A$2:$B$21,2,FALSE)</f>
        <v>9.9920072216264108E-16</v>
      </c>
      <c r="I27" s="14" t="s">
        <v>120</v>
      </c>
      <c r="J27" s="1" t="s">
        <v>113</v>
      </c>
    </row>
  </sheetData>
  <mergeCells count="13">
    <mergeCell ref="A24:A27"/>
    <mergeCell ref="A12:A18"/>
    <mergeCell ref="A19:A22"/>
    <mergeCell ref="D8:F8"/>
    <mergeCell ref="A2:C8"/>
    <mergeCell ref="G4:J5"/>
    <mergeCell ref="G6:J6"/>
    <mergeCell ref="G7:J7"/>
    <mergeCell ref="G8:J8"/>
    <mergeCell ref="D2:J3"/>
    <mergeCell ref="D4:F5"/>
    <mergeCell ref="D6:F6"/>
    <mergeCell ref="D7:F7"/>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14:formula1>
            <xm:f>'Explicación campos Matriz'!$A$45:$A$48</xm:f>
          </x14:formula1>
          <xm:sqref>A23:A24</xm:sqref>
        </x14:dataValidation>
        <x14:dataValidation type="list" allowBlank="1" showInputMessage="1" showErrorMessage="1">
          <x14:formula1>
            <xm:f>'Explicación campos Matriz'!$A$2:$A$9</xm:f>
          </x14:formula1>
          <xm:sqref>D13:D23</xm:sqref>
        </x14:dataValidation>
        <x14:dataValidation type="list" allowBlank="1" showInputMessage="1" showErrorMessage="1">
          <x14:formula1>
            <xm:f>'Explicación campos Matriz'!$E$45:$E$46</xm:f>
          </x14:formula1>
          <xm:sqref>C13:C26</xm:sqref>
        </x14:dataValidation>
        <x14:dataValidation type="list" allowBlank="1" showInputMessage="1" showErrorMessage="1">
          <x14:formula1>
            <xm:f>'Explicación campos Matriz'!$C$45:$C$46</xm:f>
          </x14:formula1>
          <xm:sqref>B13:B26</xm:sqref>
        </x14:dataValidation>
        <x14:dataValidation type="list" allowBlank="1" showInputMessage="1" showErrorMessage="1">
          <x14:formula1>
            <xm:f>'Explicación campos Matriz'!$A$50:$A$70</xm:f>
          </x14:formula1>
          <xm:sqref>G13:G26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0"/>
  <sheetViews>
    <sheetView topLeftCell="A38" workbookViewId="0">
      <selection activeCell="A45" sqref="A45"/>
    </sheetView>
  </sheetViews>
  <sheetFormatPr baseColWidth="10" defaultRowHeight="14.4" x14ac:dyDescent="0.3"/>
  <sheetData>
    <row r="1" spans="1:2" x14ac:dyDescent="0.3">
      <c r="A1" t="s">
        <v>39</v>
      </c>
    </row>
    <row r="2" spans="1:2" x14ac:dyDescent="0.3">
      <c r="A2" t="s">
        <v>40</v>
      </c>
      <c r="B2" t="s">
        <v>41</v>
      </c>
    </row>
    <row r="3" spans="1:2" x14ac:dyDescent="0.3">
      <c r="A3" t="s">
        <v>42</v>
      </c>
      <c r="B3" t="s">
        <v>43</v>
      </c>
    </row>
    <row r="4" spans="1:2" x14ac:dyDescent="0.3">
      <c r="A4" t="s">
        <v>44</v>
      </c>
      <c r="B4" t="s">
        <v>45</v>
      </c>
    </row>
    <row r="5" spans="1:2" x14ac:dyDescent="0.3">
      <c r="A5" t="s">
        <v>46</v>
      </c>
      <c r="B5" t="s">
        <v>47</v>
      </c>
    </row>
    <row r="6" spans="1:2" x14ac:dyDescent="0.3">
      <c r="A6" t="s">
        <v>48</v>
      </c>
      <c r="B6" t="s">
        <v>49</v>
      </c>
    </row>
    <row r="7" spans="1:2" x14ac:dyDescent="0.3">
      <c r="A7" t="s">
        <v>50</v>
      </c>
      <c r="B7" t="s">
        <v>51</v>
      </c>
    </row>
    <row r="8" spans="1:2" x14ac:dyDescent="0.3">
      <c r="A8" t="s">
        <v>52</v>
      </c>
      <c r="B8" t="s">
        <v>53</v>
      </c>
    </row>
    <row r="9" spans="1:2" x14ac:dyDescent="0.3">
      <c r="A9" t="s">
        <v>54</v>
      </c>
      <c r="B9" t="s">
        <v>55</v>
      </c>
    </row>
    <row r="14" spans="1:2" ht="40.200000000000003" x14ac:dyDescent="0.3">
      <c r="A14" s="2" t="s">
        <v>56</v>
      </c>
      <c r="B14" t="s">
        <v>57</v>
      </c>
    </row>
    <row r="15" spans="1:2" x14ac:dyDescent="0.3">
      <c r="A15">
        <v>1</v>
      </c>
      <c r="B15" t="s">
        <v>58</v>
      </c>
    </row>
    <row r="16" spans="1:2" x14ac:dyDescent="0.3">
      <c r="A16">
        <v>2</v>
      </c>
      <c r="B16" t="s">
        <v>59</v>
      </c>
    </row>
    <row r="17" spans="1:2" x14ac:dyDescent="0.3">
      <c r="A17">
        <v>3</v>
      </c>
      <c r="B17" t="s">
        <v>60</v>
      </c>
    </row>
    <row r="18" spans="1:2" x14ac:dyDescent="0.3">
      <c r="A18">
        <v>4</v>
      </c>
      <c r="B18" t="s">
        <v>61</v>
      </c>
    </row>
    <row r="19" spans="1:2" x14ac:dyDescent="0.3">
      <c r="A19">
        <v>5</v>
      </c>
      <c r="B19" t="s">
        <v>62</v>
      </c>
    </row>
    <row r="23" spans="1:2" ht="28.8" x14ac:dyDescent="0.3">
      <c r="A23" s="3" t="s">
        <v>63</v>
      </c>
      <c r="B23" t="s">
        <v>57</v>
      </c>
    </row>
    <row r="24" spans="1:2" x14ac:dyDescent="0.3">
      <c r="A24">
        <v>1</v>
      </c>
      <c r="B24" t="s">
        <v>64</v>
      </c>
    </row>
    <row r="25" spans="1:2" x14ac:dyDescent="0.3">
      <c r="A25">
        <v>2</v>
      </c>
      <c r="B25" t="s">
        <v>65</v>
      </c>
    </row>
    <row r="26" spans="1:2" x14ac:dyDescent="0.3">
      <c r="A26">
        <v>3</v>
      </c>
      <c r="B26" t="s">
        <v>66</v>
      </c>
    </row>
    <row r="27" spans="1:2" x14ac:dyDescent="0.3">
      <c r="A27">
        <v>4</v>
      </c>
      <c r="B27" t="s">
        <v>67</v>
      </c>
    </row>
    <row r="28" spans="1:2" x14ac:dyDescent="0.3">
      <c r="A28">
        <v>5</v>
      </c>
      <c r="B28" t="s">
        <v>68</v>
      </c>
    </row>
    <row r="31" spans="1:2" ht="28.8" x14ac:dyDescent="0.3">
      <c r="A31" s="3" t="s">
        <v>69</v>
      </c>
      <c r="B31" t="s">
        <v>57</v>
      </c>
    </row>
    <row r="32" spans="1:2" x14ac:dyDescent="0.3">
      <c r="A32">
        <v>2</v>
      </c>
      <c r="B32" t="s">
        <v>70</v>
      </c>
    </row>
    <row r="33" spans="1:5" x14ac:dyDescent="0.3">
      <c r="A33">
        <v>3</v>
      </c>
      <c r="B33" t="s">
        <v>70</v>
      </c>
    </row>
    <row r="34" spans="1:5" x14ac:dyDescent="0.3">
      <c r="A34">
        <v>4</v>
      </c>
      <c r="B34" t="s">
        <v>70</v>
      </c>
    </row>
    <row r="35" spans="1:5" x14ac:dyDescent="0.3">
      <c r="A35">
        <v>5</v>
      </c>
      <c r="B35" t="s">
        <v>71</v>
      </c>
    </row>
    <row r="36" spans="1:5" x14ac:dyDescent="0.3">
      <c r="A36">
        <v>6</v>
      </c>
      <c r="B36" t="s">
        <v>72</v>
      </c>
    </row>
    <row r="37" spans="1:5" x14ac:dyDescent="0.3">
      <c r="A37">
        <v>7</v>
      </c>
      <c r="B37" t="s">
        <v>72</v>
      </c>
    </row>
    <row r="38" spans="1:5" x14ac:dyDescent="0.3">
      <c r="A38">
        <v>8</v>
      </c>
      <c r="B38" t="s">
        <v>73</v>
      </c>
    </row>
    <row r="39" spans="1:5" x14ac:dyDescent="0.3">
      <c r="A39">
        <v>9</v>
      </c>
      <c r="B39" t="s">
        <v>73</v>
      </c>
    </row>
    <row r="40" spans="1:5" x14ac:dyDescent="0.3">
      <c r="A40">
        <v>10</v>
      </c>
      <c r="B40" t="s">
        <v>73</v>
      </c>
    </row>
    <row r="44" spans="1:5" x14ac:dyDescent="0.3">
      <c r="A44" t="s">
        <v>90</v>
      </c>
      <c r="C44" t="s">
        <v>74</v>
      </c>
      <c r="E44" t="s">
        <v>75</v>
      </c>
    </row>
    <row r="45" spans="1:5" x14ac:dyDescent="0.3">
      <c r="A45" t="s">
        <v>4</v>
      </c>
      <c r="C45" t="s">
        <v>76</v>
      </c>
      <c r="E45" t="s">
        <v>77</v>
      </c>
    </row>
    <row r="46" spans="1:5" x14ac:dyDescent="0.3">
      <c r="A46" t="s">
        <v>5</v>
      </c>
      <c r="C46" t="s">
        <v>78</v>
      </c>
      <c r="E46" t="s">
        <v>79</v>
      </c>
    </row>
    <row r="47" spans="1:5" x14ac:dyDescent="0.3">
      <c r="A47" t="s">
        <v>16</v>
      </c>
    </row>
    <row r="48" spans="1:5" x14ac:dyDescent="0.3">
      <c r="A48" t="s">
        <v>6</v>
      </c>
    </row>
    <row r="50" spans="1:2" x14ac:dyDescent="0.3">
      <c r="A50" s="4">
        <v>0</v>
      </c>
      <c r="B50" s="4">
        <v>1</v>
      </c>
    </row>
    <row r="51" spans="1:2" x14ac:dyDescent="0.3">
      <c r="A51" s="4">
        <v>0.05</v>
      </c>
      <c r="B51" s="4">
        <v>0.95</v>
      </c>
    </row>
    <row r="52" spans="1:2" x14ac:dyDescent="0.3">
      <c r="A52" s="4">
        <v>0.1</v>
      </c>
      <c r="B52" s="4">
        <v>0.9</v>
      </c>
    </row>
    <row r="53" spans="1:2" x14ac:dyDescent="0.3">
      <c r="A53" s="4">
        <v>0.15</v>
      </c>
      <c r="B53" s="4">
        <v>0.85</v>
      </c>
    </row>
    <row r="54" spans="1:2" x14ac:dyDescent="0.3">
      <c r="A54" s="4">
        <v>0.2</v>
      </c>
      <c r="B54" s="4">
        <v>0.8</v>
      </c>
    </row>
    <row r="55" spans="1:2" x14ac:dyDescent="0.3">
      <c r="A55" s="4">
        <v>0.25</v>
      </c>
      <c r="B55" s="4">
        <v>0.75</v>
      </c>
    </row>
    <row r="56" spans="1:2" x14ac:dyDescent="0.3">
      <c r="A56" s="4">
        <v>0.3</v>
      </c>
      <c r="B56" s="4">
        <v>0.7</v>
      </c>
    </row>
    <row r="57" spans="1:2" x14ac:dyDescent="0.3">
      <c r="A57" s="4">
        <v>0.35</v>
      </c>
      <c r="B57" s="4">
        <v>0.65</v>
      </c>
    </row>
    <row r="58" spans="1:2" x14ac:dyDescent="0.3">
      <c r="A58" s="4">
        <v>0.4</v>
      </c>
      <c r="B58" s="4">
        <v>0.6</v>
      </c>
    </row>
    <row r="59" spans="1:2" x14ac:dyDescent="0.3">
      <c r="A59" s="4">
        <v>0.45</v>
      </c>
      <c r="B59" s="4">
        <v>0.55000000000000104</v>
      </c>
    </row>
    <row r="60" spans="1:2" x14ac:dyDescent="0.3">
      <c r="A60" s="4">
        <v>0.5</v>
      </c>
      <c r="B60" s="4">
        <v>0.500000000000001</v>
      </c>
    </row>
    <row r="61" spans="1:2" x14ac:dyDescent="0.3">
      <c r="A61" s="4">
        <v>0.55000000000000004</v>
      </c>
      <c r="B61" s="4">
        <v>0.45000000000000101</v>
      </c>
    </row>
    <row r="62" spans="1:2" x14ac:dyDescent="0.3">
      <c r="A62" s="4">
        <v>0.6</v>
      </c>
      <c r="B62" s="4">
        <v>0.40000000000000102</v>
      </c>
    </row>
    <row r="63" spans="1:2" x14ac:dyDescent="0.3">
      <c r="A63" s="4">
        <v>0.65</v>
      </c>
      <c r="B63" s="4">
        <v>0.35000000000000098</v>
      </c>
    </row>
    <row r="64" spans="1:2" x14ac:dyDescent="0.3">
      <c r="A64" s="4">
        <v>0.7</v>
      </c>
      <c r="B64" s="4">
        <v>0.30000000000000099</v>
      </c>
    </row>
    <row r="65" spans="1:2" x14ac:dyDescent="0.3">
      <c r="A65" s="4">
        <v>0.75</v>
      </c>
      <c r="B65" s="4">
        <v>0.250000000000001</v>
      </c>
    </row>
    <row r="66" spans="1:2" x14ac:dyDescent="0.3">
      <c r="A66" s="4">
        <v>0.8</v>
      </c>
      <c r="B66" s="4">
        <v>0.20000000000000101</v>
      </c>
    </row>
    <row r="67" spans="1:2" x14ac:dyDescent="0.3">
      <c r="A67" s="4">
        <v>0.85</v>
      </c>
      <c r="B67" s="4">
        <v>0.15000000000000099</v>
      </c>
    </row>
    <row r="68" spans="1:2" x14ac:dyDescent="0.3">
      <c r="A68" s="4">
        <v>0.9</v>
      </c>
      <c r="B68" s="4">
        <v>0.100000000000001</v>
      </c>
    </row>
    <row r="69" spans="1:2" x14ac:dyDescent="0.3">
      <c r="A69" s="4">
        <v>0.95</v>
      </c>
      <c r="B69" s="4">
        <v>5.0000000000000898E-2</v>
      </c>
    </row>
    <row r="70" spans="1:2" x14ac:dyDescent="0.3">
      <c r="A70" s="4">
        <v>1</v>
      </c>
      <c r="B70" s="4">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A5D0D224183F44D934AE1B827CE72F0" ma:contentTypeVersion="13" ma:contentTypeDescription="Crear nuevo documento." ma:contentTypeScope="" ma:versionID="e54ac84272ac35d3cc7332fa39cd9e34">
  <xsd:schema xmlns:xsd="http://www.w3.org/2001/XMLSchema" xmlns:xs="http://www.w3.org/2001/XMLSchema" xmlns:p="http://schemas.microsoft.com/office/2006/metadata/properties" xmlns:ns3="842816df-408c-4c65-917b-e2a2b1b79411" xmlns:ns4="5f2b28e6-8bff-4db0-bbd8-30de06ec5e58" targetNamespace="http://schemas.microsoft.com/office/2006/metadata/properties" ma:root="true" ma:fieldsID="8b959bc8283ba9886a72c05d4cd56213" ns3:_="" ns4:_="">
    <xsd:import namespace="842816df-408c-4c65-917b-e2a2b1b79411"/>
    <xsd:import namespace="5f2b28e6-8bff-4db0-bbd8-30de06ec5e58"/>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AutoKeyPoints" minOccurs="0"/>
                <xsd:element ref="ns3:MediaServiceKeyPoints" minOccurs="0"/>
                <xsd:element ref="ns3:MediaServiceOCR"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2816df-408c-4c65-917b-e2a2b1b794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f2b28e6-8bff-4db0-bbd8-30de06ec5e58"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F2874A-0BA9-4297-951D-9277FF7451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2816df-408c-4c65-917b-e2a2b1b79411"/>
    <ds:schemaRef ds:uri="5f2b28e6-8bff-4db0-bbd8-30de06ec5e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98C91F-2D45-4321-A0C0-C5FB906ED1EA}">
  <ds:schemaRefs>
    <ds:schemaRef ds:uri="http://schemas.microsoft.com/sharepoint/v3/contenttype/forms"/>
  </ds:schemaRefs>
</ds:datastoreItem>
</file>

<file path=customXml/itemProps3.xml><?xml version="1.0" encoding="utf-8"?>
<ds:datastoreItem xmlns:ds="http://schemas.openxmlformats.org/officeDocument/2006/customXml" ds:itemID="{685E9BEA-E0C6-49EF-A027-DF8AA55CAA3C}">
  <ds:schemaRefs>
    <ds:schemaRef ds:uri="842816df-408c-4c65-917b-e2a2b1b79411"/>
    <ds:schemaRef ds:uri="http://schemas.microsoft.com/office/2006/metadata/properties"/>
    <ds:schemaRef ds:uri="http://schemas.openxmlformats.org/package/2006/metadata/core-properties"/>
    <ds:schemaRef ds:uri="http://www.w3.org/XML/1998/namespace"/>
    <ds:schemaRef ds:uri="http://schemas.microsoft.com/office/2006/documentManagement/types"/>
    <ds:schemaRef ds:uri="http://purl.org/dc/dcmitype/"/>
    <ds:schemaRef ds:uri="http://purl.org/dc/elements/1.1/"/>
    <ds:schemaRef ds:uri="http://schemas.microsoft.com/office/infopath/2007/PartnerControls"/>
    <ds:schemaRef ds:uri="5f2b28e6-8bff-4db0-bbd8-30de06ec5e58"/>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MARITZA GISELA AYURE AGUILAR</dc:creator>
  <cp:lastModifiedBy>NATHALY ANDREA MUNOZ GARRIDO</cp:lastModifiedBy>
  <dcterms:created xsi:type="dcterms:W3CDTF">2021-08-12T20:03:14Z</dcterms:created>
  <dcterms:modified xsi:type="dcterms:W3CDTF">2022-06-06T16:09:02Z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y fmtid="{D5CDD505-2E9C-101B-9397-08002B2CF9AE}" pid="9" name="ContentTypeId">
    <vt:lpwstr>0x0101002A5D0D224183F44D934AE1B827CE72F0</vt:lpwstr>
  </property>
</Properties>
</file>