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C:\Users\ESTUPINANBTF\Documents\CASOS ASIGNADOS\INVITACIÓN ABIERTA\7363-SINIESTROS\ANEXOS INVAB-SINIESTROS\"/>
    </mc:Choice>
  </mc:AlternateContent>
  <xr:revisionPtr revIDLastSave="0" documentId="13_ncr:1_{DBAD9C48-477B-435C-B80A-464F529B71DF}" xr6:coauthVersionLast="47" xr6:coauthVersionMax="47" xr10:uidLastSave="{00000000-0000-0000-0000-000000000000}"/>
  <bookViews>
    <workbookView xWindow="-120" yWindow="-120" windowWidth="20730" windowHeight="11160" xr2:uid="{2A2856AC-4354-4F68-93C9-EE5688A7E05B}"/>
  </bookViews>
  <sheets>
    <sheet name="Matriz" sheetId="5" r:id="rId1"/>
    <sheet name="Explicación campos Matriz" sheetId="6" state="hidden"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5" l="1"/>
  <c r="H19" i="5"/>
  <c r="H20" i="5"/>
  <c r="H17" i="5"/>
  <c r="H13" i="5"/>
  <c r="H23" i="5" l="1"/>
  <c r="H22" i="5"/>
  <c r="H21" i="5"/>
  <c r="H18" i="5"/>
  <c r="H16" i="5"/>
  <c r="H15" i="5"/>
  <c r="H14" i="5"/>
</calcChain>
</file>

<file path=xl/sharedStrings.xml><?xml version="1.0" encoding="utf-8"?>
<sst xmlns="http://schemas.openxmlformats.org/spreadsheetml/2006/main" count="154" uniqueCount="108">
  <si>
    <t>Matriz de riesgos precontractuales, contractuales, poscontractuales y operativos para procesos de contratación</t>
  </si>
  <si>
    <t>Clasificación</t>
  </si>
  <si>
    <t xml:space="preserve">Clase </t>
  </si>
  <si>
    <t xml:space="preserve">Fuente </t>
  </si>
  <si>
    <t>Tipo</t>
  </si>
  <si>
    <t>Riesgo</t>
  </si>
  <si>
    <t>Causa</t>
  </si>
  <si>
    <t>% ASIGNACION ENTIDAD</t>
  </si>
  <si>
    <t>% ASIGNACION CONTRATISTA</t>
  </si>
  <si>
    <t>Consecuencia del evento</t>
  </si>
  <si>
    <t>Tratamiento</t>
  </si>
  <si>
    <t xml:space="preserve">Pre contractual </t>
  </si>
  <si>
    <t>Especifico</t>
  </si>
  <si>
    <t>Interno</t>
  </si>
  <si>
    <t>Financieros</t>
  </si>
  <si>
    <t>Indisponibilidad presupuestal para realizar el proceso contractual.</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</si>
  <si>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</si>
  <si>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t>1. Incurrir en demora o imposibilidad de realizar el proceso de contratación.</t>
  </si>
  <si>
    <t>Operacionales</t>
  </si>
  <si>
    <t xml:space="preserve">Inadecuada definición del servicio a contratar.  </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</si>
  <si>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interdisciplinario (Indemnizaciones, Planeación Financiera, Tecnología, Contratación, Riesgos, Recursos Físicos, entre otras) para la elaboración del documento de condiciones definitivas y sus anexos.</t>
  </si>
  <si>
    <t>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el modelo.</t>
  </si>
  <si>
    <t>1. Estudio de mercado con firmas especializadas con experiencia que cuente con las especificaciones técnicas, tecnológicas,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</si>
  <si>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</si>
  <si>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</si>
  <si>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</si>
  <si>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</si>
  <si>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t>Incumplimiento o demoras en la presentación de los requisitos soportes establecidos por la Compañía para la contratación.</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</si>
  <si>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</si>
  <si>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 xml:space="preserve">
1. Retraso en el proceso de selección y contratación por no contar con los documentos y aprobaciones requeridas.  
2. Indisponibilidad de los servicios que se requieren para el proceso.</t>
  </si>
  <si>
    <t>Externo</t>
  </si>
  <si>
    <t>Seleccionar un proveedor que no cuente con la capacidad y experiencia requerida para el desarrollo del contrato.</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</si>
  <si>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</si>
  <si>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1. Sanciones normativas por posibles incumplimientos en el servicio contratado.
2. Finalización anticipada del contrato por incumplimiento.</t>
  </si>
  <si>
    <r>
      <rPr>
        <strike/>
        <sz val="14"/>
        <rFont val="Calibri"/>
        <family val="2"/>
        <scheme val="minor"/>
      </rPr>
      <t xml:space="preserve">
</t>
    </r>
    <r>
      <rPr>
        <sz val="14"/>
        <rFont val="Calibri"/>
        <family val="2"/>
        <scheme val="minor"/>
      </rPr>
      <t>1. Desarrollar el estudio de mercado garantizando que se incluyen claramente los aspectos a tener en cuenta en la evaluación de la experiencia frente a la definición de las necesidades de la Compañía.
2. Incluir a las áreas de la Compañía como Jurídica, Financiera, Tecnología, contratación y de Indemnizaciones, entre otras para garantizar las especificaciones requeridas para la prestación del servicio adecuado.</t>
    </r>
  </si>
  <si>
    <t xml:space="preserve">Inoportunidad en la suscripción del contrato para cubrir las necesidades de la Compañía. </t>
  </si>
  <si>
    <r>
      <rPr>
        <sz val="14"/>
        <rFont val="Calibri"/>
        <family val="2"/>
        <scheme val="minor"/>
      </rPr>
      <t>1. Demoras en la firma y legalización en el contrato.
2.Incumplimiento en la aplicación de normatividad externa para procesos de contratación. 
3. El adjudicatario sin justa causa no suscribe el contrato.</t>
    </r>
    <r>
      <rPr>
        <strike/>
        <sz val="14"/>
        <rFont val="Calibri"/>
        <family val="2"/>
        <scheme val="minor"/>
      </rPr>
      <t xml:space="preserve">
</t>
    </r>
  </si>
  <si>
    <t>1. Retraso en la ejecución del contrato</t>
  </si>
  <si>
    <t xml:space="preserve">1. Desarrollar las actividades definidas para la legalización del contrato con oportunidad y calidad. </t>
  </si>
  <si>
    <t>Errores u omisión en la presentación de las garantías requeridas para el contrato.</t>
  </si>
  <si>
    <t>1. Definición inadecuada de los amparos y vigencias de las Pólizas de Cumplimiento y de RCE.
2. Error por parte del proveedor en la solicitud de las pólizas.
3. Presentar extemporáneamente las garantías</t>
  </si>
  <si>
    <t>1. Definición de las garantías requeridas en la justificación de la contratación realizado entre las áreas involucradas.</t>
  </si>
  <si>
    <t>Económicos</t>
  </si>
  <si>
    <t>Incumplimiento por parte del proveedor de las obligaciones establecidas contractualmente.</t>
  </si>
  <si>
    <t>1. Falta de capacidad financiera del Contratista.
2.Falta de recurso humano para el desarrollo de las actividades.</t>
  </si>
  <si>
    <t>Presentar soportes que no reflejan la realidad del cumplimiento de las obligaciones del proveedor, con el fin de obtener un beneficio particular.</t>
  </si>
  <si>
    <t xml:space="preserve">1. Favorecimiento de terceros para obtener beneficios diferentes a los intereses de la Compañía. </t>
  </si>
  <si>
    <t>1. Detrimento patrimonial.</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</si>
  <si>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</si>
  <si>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</si>
  <si>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1. Seguimiento y monitoreo inadecuado del contrato.</t>
  </si>
  <si>
    <t>1. Realizar pagos de servicios que realmente no recibe la Compañía.</t>
  </si>
  <si>
    <t xml:space="preserve">1. Establecer la periodicidad de la presentación de informes de supervisión relacionadas con el cumplimiento del contrato por parte del contratista  y emitir recomendaciones que conduzcan a la prestación óptima del servicio contratado. </t>
  </si>
  <si>
    <t>Regulatorio</t>
  </si>
  <si>
    <t>Cambios en la normativa que modifique o imponga nuevas obligaciones a desarrollar por parte del proveedor en el contrato de auditoria de cuentas.</t>
  </si>
  <si>
    <t>1. Cambios normativos y de línea jurisprudencial permanente.
2. Constantes cambios en los lineamientos y las directrices por parte del ente rector que regula la contratación estatal.</t>
  </si>
  <si>
    <t>1. Cambios en el contrato y posible variación en el valor del mismo.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</si>
  <si>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</si>
  <si>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</si>
  <si>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 xml:space="preserve">Inoportunidad u omisión en la liquidación del contrato </t>
  </si>
  <si>
    <t>1. Desconocimiento de los tiempos establecidos para la liquidación de un contrato.
2. Prescripción de los tiempos para liquidar un contrato.</t>
  </si>
  <si>
    <t>1. Incumplimiento de la normatividad aplicable a la Compañía.</t>
  </si>
  <si>
    <t>1. Lineamientos para la liquidación de los contratos establecidos en el Manual de Contratación de la Compañía.</t>
  </si>
  <si>
    <t>TIPOS DE RIESGO</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</si>
  <si>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</si>
  <si>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</si>
  <si>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</si>
  <si>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</si>
  <si>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</si>
  <si>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</si>
  <si>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</si>
  <si>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</si>
  <si>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</si>
  <si>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</si>
  <si>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</si>
  <si>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</si>
  <si>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</si>
  <si>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</si>
  <si>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</si>
  <si>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</si>
  <si>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</si>
  <si>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</si>
  <si>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</si>
  <si>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</si>
  <si>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</si>
  <si>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</si>
  <si>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</si>
  <si>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</si>
  <si>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</si>
  <si>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</si>
  <si>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</si>
  <si>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</si>
  <si>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</si>
  <si>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</si>
  <si>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CLASIFICACIÓN</t>
  </si>
  <si>
    <t>CLASE</t>
  </si>
  <si>
    <t>FUENTE</t>
  </si>
  <si>
    <t>Precontractual</t>
  </si>
  <si>
    <t>General</t>
  </si>
  <si>
    <t>Contractual</t>
  </si>
  <si>
    <t>Operativos</t>
  </si>
  <si>
    <t>Área que lidera el proceso de contratación: VICEPRESIDENCIA DE INDEMNIZACIONES</t>
  </si>
  <si>
    <t xml:space="preserve">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SMLV, al igual que se validan precios del mercado por medio de cotizaciones y consultas en internet.
</t>
  </si>
  <si>
    <t>1. Seguimiento permanente para recibir la respuesta oportuna de las diferentes áreas para la definición del documento. 
2. Entrega de todos los documentos necesarios para ser incluidos en la invitación
3. Presentación ante Comité  con los requisitos establecidos por estos entes.</t>
  </si>
  <si>
    <t xml:space="preserve">1. Validar que el proponente cumple con la capacidad financiera y de recursos humano para cumplir con las obligaciones de la contratación.
2. Realizar el informe de supervisión del contrato.
</t>
  </si>
  <si>
    <t>1. Que las bodegas no tengan los niveles de seguridad exigidos en la contratación.</t>
  </si>
  <si>
    <t>Valor estimado del bien o servicio:$1.402.576.045 incluido IVA</t>
  </si>
  <si>
    <t>EL PROVEEDOR, se obliga con la PREVISORA S.A. a otorgar el uso de la herramienta tecnológica de su propiedad que permita la gestión integral de atención de siniestros del ramo de automóviles, de pólizas expedidas por la Compañía.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</si>
</sst>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53">
    <xf numFmtId="0" fontId="0" fillId="0" borderId="0" xfId="0"/>
    <xf numFmtId="0" fontId="2" fillId="0" borderId="1" xfId="0" applyFont="1" applyBorder="1" applyAlignment="1">
      <alignment horizontal="justify" vertical="center" wrapText="1"/>
    </xf>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2" fillId="0" borderId="0" xfId="0" applyFont="1"/>
    <xf numFmtId="0" fontId="2" fillId="0" borderId="0" xfId="0" applyFont="1" applyAlignment="1">
      <alignment horizontal="justify" vertical="center" wrapText="1"/>
    </xf>
    <xf numFmtId="0" fontId="3" fillId="0" borderId="0" xfId="0" applyFont="1"/>
    <xf numFmtId="0" fontId="2" fillId="0" borderId="0" xfId="0" applyFont="1" applyAlignment="1">
      <alignment horizont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7" fillId="2"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16" fontId="2" fillId="0" borderId="12" xfId="0" applyNumberFormat="1"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31749</xdr:colOff>
      <xdr:row>1</xdr:row>
      <xdr:rowOff>206375</xdr:rowOff>
    </xdr:from>
    <xdr:to>
      <xdr:col>2</xdr:col>
      <xdr:colOff>714374</xdr:colOff>
      <xdr:row>4</xdr:row>
      <xdr:rowOff>799602</xdr:rowOff>
    </xdr:to>
    <xdr:pic>
      <xdr:nvPicPr>
        <xdr:cNvPr id="17" name="picture" descr="C:\Users\castellanosoju\AppData\Local\Microsoft\Windows\Temporary Internet Files\Content.Outlook\KFZAIN37\previsora.jpg">
          <a:extLst>
            <a:ext uri="{FF2B5EF4-FFF2-40B4-BE49-F238E27FC236}">
              <a16:creationId xmlns:a16="http://schemas.microsoft.com/office/drawing/2014/main" id="{233FA20C-1824-49AE-84CE-061D3133F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3399" y="441325"/>
          <a:ext cx="2460625" cy="1063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my.sharepoint.com/personal/ana_ospina_previsora_gov_co/Documents/Escritorio/2022/contratos/Auditoria%20medica/INVITACION%20NUEVA/Matriz%20de%20riesgos%20precontractuales,%20contractuales%20y%20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Relación riesgos"/>
    </sheetNames>
    <sheetDataSet>
      <sheetData sheetId="0"/>
      <sheetData sheetId="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J23"/>
  <sheetViews>
    <sheetView tabSelected="1" zoomScale="43" zoomScaleNormal="100" workbookViewId="0">
      <selection activeCell="D4" sqref="D4:F5"/>
    </sheetView>
  </sheetViews>
  <sheetFormatPr baseColWidth="10" defaultColWidth="10.85546875" defaultRowHeight="15" x14ac:dyDescent="0.25"/>
  <cols>
    <col min="1" max="1" width="25.42578125" style="23" customWidth="1"/>
    <col min="2" max="4" width="25.42578125" style="10" customWidth="1"/>
    <col min="5" max="5" width="68.140625" style="10" customWidth="1"/>
    <col min="6" max="6" width="73.140625" style="10" customWidth="1"/>
    <col min="7" max="8" width="18.5703125" style="21" customWidth="1"/>
    <col min="9" max="9" width="83.140625" style="10" customWidth="1"/>
    <col min="10" max="10" width="163.85546875" style="10" customWidth="1"/>
    <col min="11" max="16384" width="10.85546875" style="10"/>
  </cols>
  <sheetData>
    <row r="1" spans="1:10" ht="18.75" x14ac:dyDescent="0.3">
      <c r="A1" s="22"/>
      <c r="B1" s="8"/>
      <c r="C1" s="8"/>
      <c r="D1" s="8"/>
      <c r="E1" s="9"/>
      <c r="F1" s="8"/>
      <c r="G1" s="20"/>
      <c r="H1" s="20"/>
      <c r="I1" s="8"/>
      <c r="J1" s="9"/>
    </row>
    <row r="2" spans="1:10" ht="14.45" customHeight="1" x14ac:dyDescent="0.25">
      <c r="A2" s="31"/>
      <c r="B2" s="32"/>
      <c r="C2" s="33"/>
      <c r="D2" s="42" t="s">
        <v>0</v>
      </c>
      <c r="E2" s="43"/>
      <c r="F2" s="43"/>
      <c r="G2" s="43"/>
      <c r="H2" s="43"/>
      <c r="I2" s="43"/>
      <c r="J2" s="43"/>
    </row>
    <row r="3" spans="1:10" ht="14.45" customHeight="1" x14ac:dyDescent="0.25">
      <c r="A3" s="34"/>
      <c r="B3" s="35"/>
      <c r="C3" s="36"/>
      <c r="D3" s="44"/>
      <c r="E3" s="45"/>
      <c r="F3" s="45"/>
      <c r="G3" s="45"/>
      <c r="H3" s="45"/>
      <c r="I3" s="45"/>
      <c r="J3" s="45"/>
    </row>
    <row r="4" spans="1:10" ht="14.45" customHeight="1" x14ac:dyDescent="0.25">
      <c r="A4" s="34"/>
      <c r="B4" s="35"/>
      <c r="C4" s="36"/>
      <c r="D4" s="46" t="s">
        <v>107</v>
      </c>
      <c r="E4" s="47"/>
      <c r="F4" s="48"/>
      <c r="G4" s="40"/>
      <c r="H4" s="40"/>
      <c r="I4" s="40"/>
      <c r="J4" s="40"/>
    </row>
    <row r="5" spans="1:10" ht="81.95" customHeight="1" x14ac:dyDescent="0.25">
      <c r="A5" s="34"/>
      <c r="B5" s="35"/>
      <c r="C5" s="36"/>
      <c r="D5" s="49"/>
      <c r="E5" s="50"/>
      <c r="F5" s="51"/>
      <c r="G5" s="40"/>
      <c r="H5" s="40"/>
      <c r="I5" s="40"/>
      <c r="J5" s="40"/>
    </row>
    <row r="6" spans="1:10" ht="18.75" x14ac:dyDescent="0.3">
      <c r="A6" s="34"/>
      <c r="B6" s="35"/>
      <c r="C6" s="36"/>
      <c r="D6" s="52" t="s">
        <v>101</v>
      </c>
      <c r="E6" s="29"/>
      <c r="F6" s="30"/>
      <c r="G6" s="41"/>
      <c r="H6" s="41"/>
      <c r="I6" s="41"/>
      <c r="J6" s="41"/>
    </row>
    <row r="7" spans="1:10" ht="18.75" x14ac:dyDescent="0.3">
      <c r="A7" s="34"/>
      <c r="B7" s="35"/>
      <c r="C7" s="36"/>
      <c r="D7" s="52" t="s">
        <v>106</v>
      </c>
      <c r="E7" s="29"/>
      <c r="F7" s="30"/>
      <c r="G7" s="41"/>
      <c r="H7" s="41"/>
      <c r="I7" s="41"/>
      <c r="J7" s="41"/>
    </row>
    <row r="8" spans="1:10" ht="18.75" x14ac:dyDescent="0.3">
      <c r="A8" s="37"/>
      <c r="B8" s="38"/>
      <c r="C8" s="39"/>
      <c r="D8" s="28">
        <v>45915</v>
      </c>
      <c r="E8" s="29"/>
      <c r="F8" s="30"/>
      <c r="G8" s="41"/>
      <c r="H8" s="41"/>
      <c r="I8" s="41"/>
      <c r="J8" s="41"/>
    </row>
    <row r="9" spans="1:10" ht="18.600000000000001" customHeight="1" x14ac:dyDescent="0.3">
      <c r="A9" s="22"/>
      <c r="B9" s="11"/>
      <c r="C9" s="11"/>
      <c r="D9" s="11"/>
      <c r="E9" s="9"/>
      <c r="F9" s="8"/>
      <c r="G9" s="20"/>
      <c r="H9" s="20"/>
      <c r="I9" s="8"/>
      <c r="J9" s="9"/>
    </row>
    <row r="10" spans="1:10" ht="18.600000000000001" customHeight="1" x14ac:dyDescent="0.3">
      <c r="A10" s="22"/>
      <c r="B10" s="8"/>
      <c r="C10" s="8"/>
      <c r="D10" s="8"/>
      <c r="E10" s="9"/>
      <c r="F10" s="8"/>
      <c r="G10" s="20"/>
      <c r="H10" s="20"/>
      <c r="I10" s="8"/>
      <c r="J10" s="9"/>
    </row>
    <row r="11" spans="1:10" s="24" customFormat="1" ht="113.45" customHeight="1" x14ac:dyDescent="0.25">
      <c r="A11" s="5" t="s">
        <v>1</v>
      </c>
      <c r="B11" s="5" t="s">
        <v>2</v>
      </c>
      <c r="C11" s="5" t="s">
        <v>3</v>
      </c>
      <c r="D11" s="5" t="s">
        <v>4</v>
      </c>
      <c r="E11" s="5" t="s">
        <v>5</v>
      </c>
      <c r="F11" s="6" t="s">
        <v>6</v>
      </c>
      <c r="G11" s="7" t="s">
        <v>7</v>
      </c>
      <c r="H11" s="7" t="s">
        <v>8</v>
      </c>
      <c r="I11" s="6" t="s">
        <v>9</v>
      </c>
      <c r="J11" s="5" t="s">
        <v>10</v>
      </c>
    </row>
    <row r="12" spans="1:10" ht="167.1" customHeight="1" x14ac:dyDescent="0.25">
      <c r="A12" s="25" t="s">
        <v>11</v>
      </c>
      <c r="B12" s="18" t="s">
        <v>12</v>
      </c>
      <c r="C12" s="18" t="s">
        <v>13</v>
      </c>
      <c r="D12" s="18" t="s">
        <v>14</v>
      </c>
      <c r="E12" s="12" t="s">
        <v>15</v>
      </c>
      <c r="F12" s="12" t="s">
        <v>16</v>
      </c>
      <c r="G12" s="19">
        <v>1</v>
      </c>
      <c r="H12" s="19">
        <f>VLOOKUP(G12,[1]Hoja2!$A$2:$B$21,2,FALSE)</f>
        <v>9.9920072216264108E-16</v>
      </c>
      <c r="I12" s="12" t="s">
        <v>17</v>
      </c>
      <c r="J12" s="12" t="s">
        <v>102</v>
      </c>
    </row>
    <row r="13" spans="1:10" ht="409.35" customHeight="1" x14ac:dyDescent="0.25">
      <c r="A13" s="26"/>
      <c r="B13" s="18" t="s">
        <v>12</v>
      </c>
      <c r="C13" s="18" t="s">
        <v>13</v>
      </c>
      <c r="D13" s="18" t="s">
        <v>18</v>
      </c>
      <c r="E13" s="13" t="s">
        <v>19</v>
      </c>
      <c r="F13" s="14" t="s">
        <v>20</v>
      </c>
      <c r="G13" s="19">
        <v>1</v>
      </c>
      <c r="H13" s="19">
        <f>VLOOKUP(G13,[1]Hoja2!$A$2:$B$21,2,FALSE)</f>
        <v>9.9920072216264108E-16</v>
      </c>
      <c r="I13" s="12" t="s">
        <v>21</v>
      </c>
      <c r="J13" s="12" t="s">
        <v>22</v>
      </c>
    </row>
    <row r="14" spans="1:10" ht="132.94999999999999" customHeight="1" x14ac:dyDescent="0.25">
      <c r="A14" s="26"/>
      <c r="B14" s="18" t="s">
        <v>12</v>
      </c>
      <c r="C14" s="18" t="s">
        <v>13</v>
      </c>
      <c r="D14" s="18" t="s">
        <v>18</v>
      </c>
      <c r="E14" s="12" t="s">
        <v>23</v>
      </c>
      <c r="F14" s="12" t="s">
        <v>24</v>
      </c>
      <c r="G14" s="19">
        <v>1</v>
      </c>
      <c r="H14" s="19">
        <f>VLOOKUP(G14,[1]Hoja2!$A$2:$B$21,2,FALSE)</f>
        <v>9.9920072216264108E-16</v>
      </c>
      <c r="I14" s="12" t="s">
        <v>25</v>
      </c>
      <c r="J14" s="12" t="s">
        <v>26</v>
      </c>
    </row>
    <row r="15" spans="1:10" ht="225.6" customHeight="1" x14ac:dyDescent="0.25">
      <c r="A15" s="26"/>
      <c r="B15" s="18" t="s">
        <v>12</v>
      </c>
      <c r="C15" s="18" t="s">
        <v>13</v>
      </c>
      <c r="D15" s="18" t="s">
        <v>18</v>
      </c>
      <c r="E15" s="12" t="s">
        <v>27</v>
      </c>
      <c r="F15" s="12" t="s">
        <v>28</v>
      </c>
      <c r="G15" s="19">
        <v>1</v>
      </c>
      <c r="H15" s="19">
        <f>VLOOKUP(G15,[1]Hoja2!$A$2:$B$21,2,FALSE)</f>
        <v>9.9920072216264108E-16</v>
      </c>
      <c r="I15" s="12" t="s">
        <v>29</v>
      </c>
      <c r="J15" s="12" t="s">
        <v>103</v>
      </c>
    </row>
    <row r="16" spans="1:10" ht="216" customHeight="1" x14ac:dyDescent="0.25">
      <c r="A16" s="26"/>
      <c r="B16" s="18" t="s">
        <v>12</v>
      </c>
      <c r="C16" s="18" t="s">
        <v>30</v>
      </c>
      <c r="D16" s="18" t="s">
        <v>14</v>
      </c>
      <c r="E16" s="12" t="s">
        <v>31</v>
      </c>
      <c r="F16" s="12" t="s">
        <v>32</v>
      </c>
      <c r="G16" s="19">
        <v>1</v>
      </c>
      <c r="H16" s="19">
        <f>VLOOKUP(G16,[1]Hoja2!$A$2:$B$21,2,FALSE)</f>
        <v>9.9920072216264108E-16</v>
      </c>
      <c r="I16" s="14" t="s">
        <v>33</v>
      </c>
      <c r="J16" s="12" t="s">
        <v>34</v>
      </c>
    </row>
    <row r="17" spans="1:10" ht="105" customHeight="1" x14ac:dyDescent="0.25">
      <c r="A17" s="26"/>
      <c r="B17" s="18" t="s">
        <v>12</v>
      </c>
      <c r="C17" s="18" t="s">
        <v>13</v>
      </c>
      <c r="D17" s="18" t="s">
        <v>18</v>
      </c>
      <c r="E17" s="12" t="s">
        <v>35</v>
      </c>
      <c r="F17" s="15" t="s">
        <v>36</v>
      </c>
      <c r="G17" s="19">
        <v>0.5</v>
      </c>
      <c r="H17" s="19">
        <f>VLOOKUP(G17,'Explicación campos Matriz'!A50:B70,2,FALSE)</f>
        <v>0.500000000000001</v>
      </c>
      <c r="I17" s="12" t="s">
        <v>37</v>
      </c>
      <c r="J17" s="12" t="s">
        <v>38</v>
      </c>
    </row>
    <row r="18" spans="1:10" ht="106.5" customHeight="1" x14ac:dyDescent="0.25">
      <c r="A18" s="27"/>
      <c r="B18" s="18" t="s">
        <v>12</v>
      </c>
      <c r="C18" s="18" t="s">
        <v>13</v>
      </c>
      <c r="D18" s="18" t="s">
        <v>18</v>
      </c>
      <c r="E18" s="12" t="s">
        <v>39</v>
      </c>
      <c r="F18" s="12" t="s">
        <v>40</v>
      </c>
      <c r="G18" s="19">
        <v>0.4</v>
      </c>
      <c r="H18" s="19">
        <f>VLOOKUP(G18,[1]Hoja2!$A$2:$B$21,2,FALSE)</f>
        <v>0.6</v>
      </c>
      <c r="I18" s="12" t="s">
        <v>37</v>
      </c>
      <c r="J18" s="12" t="s">
        <v>41</v>
      </c>
    </row>
    <row r="19" spans="1:10" ht="55.5" customHeight="1" x14ac:dyDescent="0.25">
      <c r="A19" s="26" t="s">
        <v>99</v>
      </c>
      <c r="B19" s="18" t="s">
        <v>12</v>
      </c>
      <c r="C19" s="18" t="s">
        <v>30</v>
      </c>
      <c r="D19" s="18" t="s">
        <v>42</v>
      </c>
      <c r="E19" s="1" t="s">
        <v>43</v>
      </c>
      <c r="F19" s="16" t="s">
        <v>44</v>
      </c>
      <c r="G19" s="19">
        <v>0</v>
      </c>
      <c r="H19" s="19">
        <f>VLOOKUP(G19,'Explicación campos Matriz'!A50:B70,2,FALSE)</f>
        <v>1</v>
      </c>
      <c r="I19" s="12" t="s">
        <v>105</v>
      </c>
      <c r="J19" s="1" t="s">
        <v>104</v>
      </c>
    </row>
    <row r="20" spans="1:10" ht="55.5" customHeight="1" x14ac:dyDescent="0.25">
      <c r="A20" s="26"/>
      <c r="B20" s="18" t="s">
        <v>12</v>
      </c>
      <c r="C20" s="18" t="s">
        <v>13</v>
      </c>
      <c r="D20" s="18" t="s">
        <v>18</v>
      </c>
      <c r="E20" s="1" t="s">
        <v>45</v>
      </c>
      <c r="F20" s="16" t="s">
        <v>46</v>
      </c>
      <c r="G20" s="19">
        <v>1</v>
      </c>
      <c r="H20" s="19">
        <f>VLOOKUP(G20,'Explicación campos Matriz'!A50:B70,2,FALSE)</f>
        <v>9.9920072216264108E-16</v>
      </c>
      <c r="I20" s="17" t="s">
        <v>47</v>
      </c>
      <c r="J20" s="1" t="s">
        <v>48</v>
      </c>
    </row>
    <row r="21" spans="1:10" ht="36.950000000000003" customHeight="1" x14ac:dyDescent="0.25">
      <c r="A21" s="26"/>
      <c r="B21" s="18" t="s">
        <v>12</v>
      </c>
      <c r="C21" s="18" t="s">
        <v>13</v>
      </c>
      <c r="D21" s="18" t="s">
        <v>18</v>
      </c>
      <c r="E21" s="1" t="s">
        <v>49</v>
      </c>
      <c r="F21" s="16" t="s">
        <v>50</v>
      </c>
      <c r="G21" s="19">
        <v>1</v>
      </c>
      <c r="H21" s="19">
        <f>VLOOKUP(G21,[1]Hoja2!$A$2:$B$21,2,FALSE)</f>
        <v>9.9920072216264108E-16</v>
      </c>
      <c r="I21" s="14" t="s">
        <v>51</v>
      </c>
      <c r="J21" s="1" t="s">
        <v>52</v>
      </c>
    </row>
    <row r="22" spans="1:10" ht="55.5" customHeight="1" x14ac:dyDescent="0.25">
      <c r="A22" s="27"/>
      <c r="B22" s="18" t="s">
        <v>12</v>
      </c>
      <c r="C22" s="18" t="s">
        <v>30</v>
      </c>
      <c r="D22" s="18" t="s">
        <v>53</v>
      </c>
      <c r="E22" s="1" t="s">
        <v>54</v>
      </c>
      <c r="F22" s="16" t="s">
        <v>55</v>
      </c>
      <c r="G22" s="19">
        <v>0.5</v>
      </c>
      <c r="H22" s="19">
        <f>VLOOKUP(G22,[1]Hoja2!$A$2:$B$21,2,FALSE)</f>
        <v>0.500000000000001</v>
      </c>
      <c r="I22" s="14" t="s">
        <v>56</v>
      </c>
      <c r="J22" s="1" t="s">
        <v>57</v>
      </c>
    </row>
    <row r="23" spans="1:10" ht="55.5" customHeight="1" x14ac:dyDescent="0.25">
      <c r="A23" s="6" t="s">
        <v>58</v>
      </c>
      <c r="B23" s="18" t="s">
        <v>12</v>
      </c>
      <c r="C23" s="18" t="s">
        <v>13</v>
      </c>
      <c r="D23" s="18" t="s">
        <v>18</v>
      </c>
      <c r="E23" s="1" t="s">
        <v>59</v>
      </c>
      <c r="F23" s="16" t="s">
        <v>60</v>
      </c>
      <c r="G23" s="19">
        <v>0.5</v>
      </c>
      <c r="H23" s="19">
        <f>VLOOKUP(G23,[1]Hoja2!$A$2:$B$21,2,FALSE)</f>
        <v>0.500000000000001</v>
      </c>
      <c r="I23" s="14" t="s">
        <v>61</v>
      </c>
      <c r="J23" s="1" t="s">
        <v>62</v>
      </c>
    </row>
  </sheetData>
  <mergeCells count="12">
    <mergeCell ref="A12:A18"/>
    <mergeCell ref="A19:A22"/>
    <mergeCell ref="D8:F8"/>
    <mergeCell ref="A2:C8"/>
    <mergeCell ref="G4:J5"/>
    <mergeCell ref="G6:J6"/>
    <mergeCell ref="G7:J7"/>
    <mergeCell ref="G8:J8"/>
    <mergeCell ref="D2:J3"/>
    <mergeCell ref="D4:F5"/>
    <mergeCell ref="D6:F6"/>
    <mergeCell ref="D7:F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A23</xm:sqref>
        </x14:dataValidation>
        <x14:dataValidation type="list" allowBlank="1" showInputMessage="1" showErrorMessage="1" xr:uid="{5B8C5634-F035-41E1-A3E2-CF7F0DB599C0}">
          <x14:formula1>
            <xm:f>'Explicación campos Matriz'!$A$2:$A$9</xm:f>
          </x14:formula1>
          <xm:sqref>D13:D23</xm:sqref>
        </x14:dataValidation>
        <x14:dataValidation type="list" allowBlank="1" showInputMessage="1" showErrorMessage="1" xr:uid="{8A251E56-3201-4335-B269-84F32C31BE69}">
          <x14:formula1>
            <xm:f>'Explicación campos Matriz'!$E$45:$E$46</xm:f>
          </x14:formula1>
          <xm:sqref>C13:C23</xm:sqref>
        </x14:dataValidation>
        <x14:dataValidation type="list" allowBlank="1" showInputMessage="1" showErrorMessage="1" xr:uid="{3EB083DD-703B-4DFB-8DA4-0AEA9478515A}">
          <x14:formula1>
            <xm:f>'Explicación campos Matriz'!$C$45:$C$46</xm:f>
          </x14:formula1>
          <xm:sqref>B13:B23</xm:sqref>
        </x14:dataValidation>
        <x14:dataValidation type="list" allowBlank="1" showInputMessage="1" showErrorMessage="1" xr:uid="{962508E7-CFA7-46B9-AF4D-A08BE93C91DF}">
          <x14:formula1>
            <xm:f>'Explicación campos Matriz'!$A$50:$A$70</xm:f>
          </x14:formula1>
          <xm:sqref>G13:G23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ColWidth="11.42578125" defaultRowHeight="15" x14ac:dyDescent="0.25"/>
  <sheetData>
    <row r="1" spans="1:2" x14ac:dyDescent="0.25">
      <c r="A1" t="s">
        <v>63</v>
      </c>
    </row>
    <row r="2" spans="1:2" x14ac:dyDescent="0.25">
      <c r="A2" t="s">
        <v>42</v>
      </c>
      <c r="B2" t="s">
        <v>64</v>
      </c>
    </row>
    <row r="3" spans="1:2" x14ac:dyDescent="0.25">
      <c r="A3" t="s">
        <v>65</v>
      </c>
      <c r="B3" t="s">
        <v>66</v>
      </c>
    </row>
    <row r="4" spans="1:2" x14ac:dyDescent="0.25">
      <c r="A4" t="s">
        <v>18</v>
      </c>
      <c r="B4" t="s">
        <v>67</v>
      </c>
    </row>
    <row r="5" spans="1:2" x14ac:dyDescent="0.25">
      <c r="A5" t="s">
        <v>14</v>
      </c>
      <c r="B5" t="s">
        <v>68</v>
      </c>
    </row>
    <row r="6" spans="1:2" x14ac:dyDescent="0.25">
      <c r="A6" t="s">
        <v>53</v>
      </c>
      <c r="B6" t="s">
        <v>69</v>
      </c>
    </row>
    <row r="7" spans="1:2" x14ac:dyDescent="0.25">
      <c r="A7" t="s">
        <v>70</v>
      </c>
      <c r="B7" t="s">
        <v>71</v>
      </c>
    </row>
    <row r="8" spans="1:2" x14ac:dyDescent="0.25">
      <c r="A8" t="s">
        <v>72</v>
      </c>
      <c r="B8" t="s">
        <v>73</v>
      </c>
    </row>
    <row r="9" spans="1:2" x14ac:dyDescent="0.25">
      <c r="A9" t="s">
        <v>74</v>
      </c>
      <c r="B9" t="s">
        <v>75</v>
      </c>
    </row>
    <row r="14" spans="1:2" ht="39" x14ac:dyDescent="0.25">
      <c r="A14" s="2" t="s">
        <v>76</v>
      </c>
      <c r="B14" t="s">
        <v>77</v>
      </c>
    </row>
    <row r="15" spans="1:2" x14ac:dyDescent="0.25">
      <c r="A15">
        <v>1</v>
      </c>
      <c r="B15" t="s">
        <v>78</v>
      </c>
    </row>
    <row r="16" spans="1:2" x14ac:dyDescent="0.25">
      <c r="A16">
        <v>2</v>
      </c>
      <c r="B16" t="s">
        <v>79</v>
      </c>
    </row>
    <row r="17" spans="1:2" x14ac:dyDescent="0.25">
      <c r="A17">
        <v>3</v>
      </c>
      <c r="B17" t="s">
        <v>80</v>
      </c>
    </row>
    <row r="18" spans="1:2" x14ac:dyDescent="0.25">
      <c r="A18">
        <v>4</v>
      </c>
      <c r="B18" t="s">
        <v>81</v>
      </c>
    </row>
    <row r="19" spans="1:2" x14ac:dyDescent="0.25">
      <c r="A19">
        <v>5</v>
      </c>
      <c r="B19" t="s">
        <v>82</v>
      </c>
    </row>
    <row r="23" spans="1:2" ht="30" x14ac:dyDescent="0.25">
      <c r="A23" s="3" t="s">
        <v>83</v>
      </c>
      <c r="B23" t="s">
        <v>77</v>
      </c>
    </row>
    <row r="24" spans="1:2" x14ac:dyDescent="0.25">
      <c r="A24">
        <v>1</v>
      </c>
      <c r="B24" t="s">
        <v>84</v>
      </c>
    </row>
    <row r="25" spans="1:2" x14ac:dyDescent="0.25">
      <c r="A25">
        <v>2</v>
      </c>
      <c r="B25" t="s">
        <v>85</v>
      </c>
    </row>
    <row r="26" spans="1:2" x14ac:dyDescent="0.25">
      <c r="A26">
        <v>3</v>
      </c>
      <c r="B26" t="s">
        <v>86</v>
      </c>
    </row>
    <row r="27" spans="1:2" x14ac:dyDescent="0.25">
      <c r="A27">
        <v>4</v>
      </c>
      <c r="B27" t="s">
        <v>87</v>
      </c>
    </row>
    <row r="28" spans="1:2" x14ac:dyDescent="0.25">
      <c r="A28">
        <v>5</v>
      </c>
      <c r="B28" t="s">
        <v>88</v>
      </c>
    </row>
    <row r="31" spans="1:2" ht="30" x14ac:dyDescent="0.25">
      <c r="A31" s="3" t="s">
        <v>89</v>
      </c>
      <c r="B31" t="s">
        <v>77</v>
      </c>
    </row>
    <row r="32" spans="1:2" x14ac:dyDescent="0.25">
      <c r="A32">
        <v>2</v>
      </c>
      <c r="B32" t="s">
        <v>90</v>
      </c>
    </row>
    <row r="33" spans="1:5" x14ac:dyDescent="0.25">
      <c r="A33">
        <v>3</v>
      </c>
      <c r="B33" t="s">
        <v>90</v>
      </c>
    </row>
    <row r="34" spans="1:5" x14ac:dyDescent="0.25">
      <c r="A34">
        <v>4</v>
      </c>
      <c r="B34" t="s">
        <v>90</v>
      </c>
    </row>
    <row r="35" spans="1:5" x14ac:dyDescent="0.25">
      <c r="A35">
        <v>5</v>
      </c>
      <c r="B35" t="s">
        <v>91</v>
      </c>
    </row>
    <row r="36" spans="1:5" x14ac:dyDescent="0.25">
      <c r="A36">
        <v>6</v>
      </c>
      <c r="B36" t="s">
        <v>92</v>
      </c>
    </row>
    <row r="37" spans="1:5" x14ac:dyDescent="0.25">
      <c r="A37">
        <v>7</v>
      </c>
      <c r="B37" t="s">
        <v>92</v>
      </c>
    </row>
    <row r="38" spans="1:5" x14ac:dyDescent="0.25">
      <c r="A38">
        <v>8</v>
      </c>
      <c r="B38" t="s">
        <v>93</v>
      </c>
    </row>
    <row r="39" spans="1:5" x14ac:dyDescent="0.25">
      <c r="A39">
        <v>9</v>
      </c>
      <c r="B39" t="s">
        <v>93</v>
      </c>
    </row>
    <row r="40" spans="1:5" x14ac:dyDescent="0.25">
      <c r="A40">
        <v>10</v>
      </c>
      <c r="B40" t="s">
        <v>93</v>
      </c>
    </row>
    <row r="44" spans="1:5" x14ac:dyDescent="0.25">
      <c r="A44" t="s">
        <v>94</v>
      </c>
      <c r="C44" t="s">
        <v>95</v>
      </c>
      <c r="E44" t="s">
        <v>96</v>
      </c>
    </row>
    <row r="45" spans="1:5" x14ac:dyDescent="0.25">
      <c r="A45" t="s">
        <v>97</v>
      </c>
      <c r="C45" t="s">
        <v>98</v>
      </c>
      <c r="E45" t="s">
        <v>13</v>
      </c>
    </row>
    <row r="46" spans="1:5" x14ac:dyDescent="0.25">
      <c r="A46" t="s">
        <v>99</v>
      </c>
      <c r="C46" t="s">
        <v>12</v>
      </c>
      <c r="E46" t="s">
        <v>30</v>
      </c>
    </row>
    <row r="47" spans="1:5" x14ac:dyDescent="0.25">
      <c r="A47" t="s">
        <v>58</v>
      </c>
    </row>
    <row r="48" spans="1:5" x14ac:dyDescent="0.25">
      <c r="A48" t="s">
        <v>100</v>
      </c>
    </row>
    <row r="50" spans="1:2" x14ac:dyDescent="0.25">
      <c r="A50" s="4">
        <v>0</v>
      </c>
      <c r="B50" s="4">
        <v>1</v>
      </c>
    </row>
    <row r="51" spans="1:2" x14ac:dyDescent="0.25">
      <c r="A51" s="4">
        <v>0.05</v>
      </c>
      <c r="B51" s="4">
        <v>0.95</v>
      </c>
    </row>
    <row r="52" spans="1:2" x14ac:dyDescent="0.25">
      <c r="A52" s="4">
        <v>0.1</v>
      </c>
      <c r="B52" s="4">
        <v>0.9</v>
      </c>
    </row>
    <row r="53" spans="1:2" x14ac:dyDescent="0.25">
      <c r="A53" s="4">
        <v>0.15</v>
      </c>
      <c r="B53" s="4">
        <v>0.85</v>
      </c>
    </row>
    <row r="54" spans="1:2" x14ac:dyDescent="0.25">
      <c r="A54" s="4">
        <v>0.2</v>
      </c>
      <c r="B54" s="4">
        <v>0.8</v>
      </c>
    </row>
    <row r="55" spans="1:2" x14ac:dyDescent="0.25">
      <c r="A55" s="4">
        <v>0.25</v>
      </c>
      <c r="B55" s="4">
        <v>0.75</v>
      </c>
    </row>
    <row r="56" spans="1:2" x14ac:dyDescent="0.25">
      <c r="A56" s="4">
        <v>0.3</v>
      </c>
      <c r="B56" s="4">
        <v>0.7</v>
      </c>
    </row>
    <row r="57" spans="1:2" x14ac:dyDescent="0.25">
      <c r="A57" s="4">
        <v>0.35</v>
      </c>
      <c r="B57" s="4">
        <v>0.65</v>
      </c>
    </row>
    <row r="58" spans="1:2" x14ac:dyDescent="0.25">
      <c r="A58" s="4">
        <v>0.4</v>
      </c>
      <c r="B58" s="4">
        <v>0.6</v>
      </c>
    </row>
    <row r="59" spans="1:2" x14ac:dyDescent="0.25">
      <c r="A59" s="4">
        <v>0.45</v>
      </c>
      <c r="B59" s="4">
        <v>0.55000000000000104</v>
      </c>
    </row>
    <row r="60" spans="1:2" x14ac:dyDescent="0.25">
      <c r="A60" s="4">
        <v>0.5</v>
      </c>
      <c r="B60" s="4">
        <v>0.500000000000001</v>
      </c>
    </row>
    <row r="61" spans="1:2" x14ac:dyDescent="0.25">
      <c r="A61" s="4">
        <v>0.55000000000000004</v>
      </c>
      <c r="B61" s="4">
        <v>0.45000000000000101</v>
      </c>
    </row>
    <row r="62" spans="1:2" x14ac:dyDescent="0.25">
      <c r="A62" s="4">
        <v>0.6</v>
      </c>
      <c r="B62" s="4">
        <v>0.40000000000000102</v>
      </c>
    </row>
    <row r="63" spans="1:2" x14ac:dyDescent="0.25">
      <c r="A63" s="4">
        <v>0.65</v>
      </c>
      <c r="B63" s="4">
        <v>0.35000000000000098</v>
      </c>
    </row>
    <row r="64" spans="1:2" x14ac:dyDescent="0.25">
      <c r="A64" s="4">
        <v>0.7</v>
      </c>
      <c r="B64" s="4">
        <v>0.30000000000000099</v>
      </c>
    </row>
    <row r="65" spans="1:2" x14ac:dyDescent="0.25">
      <c r="A65" s="4">
        <v>0.75</v>
      </c>
      <c r="B65" s="4">
        <v>0.250000000000001</v>
      </c>
    </row>
    <row r="66" spans="1:2" x14ac:dyDescent="0.25">
      <c r="A66" s="4">
        <v>0.8</v>
      </c>
      <c r="B66" s="4">
        <v>0.20000000000000101</v>
      </c>
    </row>
    <row r="67" spans="1:2" x14ac:dyDescent="0.25">
      <c r="A67" s="4">
        <v>0.85</v>
      </c>
      <c r="B67" s="4">
        <v>0.15000000000000099</v>
      </c>
    </row>
    <row r="68" spans="1:2" x14ac:dyDescent="0.25">
      <c r="A68" s="4">
        <v>0.9</v>
      </c>
      <c r="B68" s="4">
        <v>0.100000000000001</v>
      </c>
    </row>
    <row r="69" spans="1:2" x14ac:dyDescent="0.25">
      <c r="A69" s="4">
        <v>0.95</v>
      </c>
      <c r="B69" s="4">
        <v>5.0000000000000898E-2</v>
      </c>
    </row>
    <row r="70" spans="1:2" x14ac:dyDescent="0.25">
      <c r="A70" s="4">
        <v>1</v>
      </c>
      <c r="B70" s="4">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5CC50AD35C49469DABC2916DBD0E2E" ma:contentTypeVersion="3" ma:contentTypeDescription="Create a new document." ma:contentTypeScope="" ma:versionID="d0603eb44d7b019572ddefa2dc67445b">
  <xsd:schema xmlns:xsd="http://www.w3.org/2001/XMLSchema" xmlns:xs="http://www.w3.org/2001/XMLSchema" xmlns:p="http://schemas.microsoft.com/office/2006/metadata/properties" xmlns:ns2="ba6ce01a-588a-41b8-a2f5-b26d4da074cf" targetNamespace="http://schemas.microsoft.com/office/2006/metadata/properties" ma:root="true" ma:fieldsID="1f47cf71bd59896c223ea35901d42516" ns2:_="">
    <xsd:import namespace="ba6ce01a-588a-41b8-a2f5-b26d4da074c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6ce01a-588a-41b8-a2f5-b26d4da074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A50742-5279-4F04-95F1-419190A608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6ce01a-588a-41b8-a2f5-b26d4da074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C945D1-2444-459E-9933-AC8D414FCD55}">
  <ds:schemaRefs>
    <ds:schemaRef ds:uri="http://schemas.microsoft.com/sharepoint/v3/contenttype/forms"/>
  </ds:schemaRefs>
</ds:datastoreItem>
</file>

<file path=customXml/itemProps3.xml><?xml version="1.0" encoding="utf-8"?>
<ds:datastoreItem xmlns:ds="http://schemas.openxmlformats.org/officeDocument/2006/customXml" ds:itemID="{2C675755-A92E-4670-B545-E4F81AC510B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Explicación campos 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GISELA AYURE AGUILAR</dc:creator>
  <cp:keywords/>
  <dc:description/>
  <cp:lastModifiedBy>TANIA FERNANDA ESTUPIÑAN</cp:lastModifiedBy>
  <cp:revision/>
  <dcterms:created xsi:type="dcterms:W3CDTF">2021-08-12T20:03:14Z</dcterms:created>
  <dcterms:modified xsi:type="dcterms:W3CDTF">2025-10-08T21:34:26Z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y fmtid="{D5CDD505-2E9C-101B-9397-08002B2CF9AE}" pid="9" name="ContentTypeId">
    <vt:lpwstr>0x010100435CC50AD35C49469DABC2916DBD0E2E</vt:lpwstr>
  </property>
</Properties>
</file>