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laprevisora-my.sharepoint.com/personal/cristian_morales_ext_previsora_gov_co/Documents/Escritorio/Tramites/Trámites actuales/(7383) - Inv. Abierta SWITCHES/"/>
    </mc:Choice>
  </mc:AlternateContent>
  <xr:revisionPtr revIDLastSave="6" documentId="13_ncr:1_{F7872663-8A5C-4FB8-814A-571B2DA235F5}" xr6:coauthVersionLast="47" xr6:coauthVersionMax="47" xr10:uidLastSave="{D1658B02-E4C7-406D-820D-F75E93757A07}"/>
  <bookViews>
    <workbookView xWindow="20370" yWindow="-120" windowWidth="29040" windowHeight="15840" xr2:uid="{2A2856AC-4354-4F68-93C9-EE5688A7E05B}"/>
  </bookViews>
  <sheets>
    <sheet name="Matriz" sheetId="5" r:id="rId1"/>
    <sheet name="Explicación campos Matriz" sheetId="6" state="hidden"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5" l="1"/>
  <c r="H19" i="5"/>
  <c r="H20" i="5"/>
  <c r="H17" i="5"/>
  <c r="H13" i="5"/>
  <c r="H23" i="5" l="1"/>
  <c r="H22" i="5"/>
  <c r="H21" i="5"/>
  <c r="H18" i="5"/>
  <c r="H16" i="5"/>
  <c r="H15" i="5"/>
  <c r="H14" i="5"/>
</calcChain>
</file>

<file path=xl/sharedStrings.xml><?xml version="1.0" encoding="utf-8"?>
<sst xmlns="http://schemas.openxmlformats.org/spreadsheetml/2006/main" count="156" uniqueCount="111">
  <si>
    <t>Matriz de riesgos precontractuales, contractuales, poscontractuales y operativos para procesos de contratación</t>
  </si>
  <si>
    <t xml:space="preserve">Objeto de la Contratación: </t>
  </si>
  <si>
    <t>Área que lidera el proceso de contratación:</t>
  </si>
  <si>
    <t>Valor estimado del bien o servicio:</t>
  </si>
  <si>
    <t xml:space="preserve">Fecha: </t>
  </si>
  <si>
    <t>Clasificación</t>
  </si>
  <si>
    <t xml:space="preserve">Clase </t>
  </si>
  <si>
    <t xml:space="preserve">Fuente </t>
  </si>
  <si>
    <t>Tipo</t>
  </si>
  <si>
    <t>Riesgo</t>
  </si>
  <si>
    <t>Causa</t>
  </si>
  <si>
    <t>% ASIGNACION ENTIDAD</t>
  </si>
  <si>
    <t>% ASIGNACION CONTRATISTA</t>
  </si>
  <si>
    <t>Consecuencia del evento</t>
  </si>
  <si>
    <t>Tratamiento</t>
  </si>
  <si>
    <t xml:space="preserve">Pre contractual </t>
  </si>
  <si>
    <t>Especifico</t>
  </si>
  <si>
    <t>Interno</t>
  </si>
  <si>
    <t>Financieros</t>
  </si>
  <si>
    <t>Indisponibilidad presupuestal para realizar el proceso contractual.</t>
  </si>
  <si>
    <t>1. Incurrir en demora o imposibilidad de realizar el proceso de contratación.</t>
  </si>
  <si>
    <t>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SMLV, al igual que se validan precios del mercado por medio de cotizaciones y consultas en internet.
4. Gestionar la apropiación futura y el CDP de la contratación de acuerdo con los procedimientos establecidos.</t>
  </si>
  <si>
    <t>Operacionales</t>
  </si>
  <si>
    <t xml:space="preserve">Inadecuada definición del servicio a contratar.  </t>
  </si>
  <si>
    <t>Errores u omisiones en la evaluación de las propuestas presentadas para la contratación respectiva.</t>
  </si>
  <si>
    <t>1. Evaluación de las propuestas realizadas por personas no expertas en cada uno de los temas que componen la contratación.
2. Definición inadecuada de los criterios a evaluar para la contratación.
3. Determinar de manera inadecuada los requisitos habilitantes</t>
  </si>
  <si>
    <t>1. Errores en el proceso de selección de la firma que prestará el servicio.
2. Selección de un proveedor que no cumpla con las condiciones requeridas para la prestación del servicio.
3. Reclamaciones por parte de los proponentes.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</si>
  <si>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</si>
  <si>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t>Incumplimiento o demoras en la presentación de los requisitos soportes establecidos por la Compañía para la contratación.</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</si>
  <si>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ante la Junta Directiva.
4. Inoportunidad en la publicación de los términos de la contratación.</t>
  </si>
  <si>
    <t xml:space="preserve">
1. Retraso en el proceso de selección y contratación por no contar con los documentos y aprobaciones requeridas.  
2. Indisponibilidad de los servicios que se requieren para el proceso.</t>
  </si>
  <si>
    <t>1. Seguimiento permanente para recibir la respuesta oportuna de las diferentes áreas para la definición del documento. 
2. Entrega de todos los documentos necesarios para ser incluidos en la invitación
3. Presentación ante Comité y Junta Directiva con los requisitos establecidos por estos entes.</t>
  </si>
  <si>
    <t>Externo</t>
  </si>
  <si>
    <t>Seleccionar un proveedor que no cuente con la capacidad y experiencia requerida para el desarrollo del contrato.</t>
  </si>
  <si>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5. Presentar por parte del oferente precios artificialmente bajos. </t>
  </si>
  <si>
    <t>1. Sanciones normativas por posibles incumplimientos en el servicio contratado.
2. Finalización anticipada del contrato por incumplimiento.</t>
  </si>
  <si>
    <t xml:space="preserve">Inoportunidad en la suscripción del contrato para cubrir las necesidades de la Compañía. </t>
  </si>
  <si>
    <r>
      <rPr>
        <sz val="14"/>
        <rFont val="Calibri"/>
        <family val="2"/>
        <scheme val="minor"/>
      </rPr>
      <t>1. Demoras en la firma y legalización en el contrato.
2.Incumplimiento en la aplicación de normatividad externa para procesos de contratación. 
3. El adjudicatario sin justa causa no suscribe el contrato.</t>
    </r>
    <r>
      <rPr>
        <strike/>
        <sz val="14"/>
        <rFont val="Calibri"/>
        <family val="2"/>
        <scheme val="minor"/>
      </rPr>
      <t xml:space="preserve">
</t>
    </r>
  </si>
  <si>
    <t>1. Retraso en la ejecución del contrato</t>
  </si>
  <si>
    <t xml:space="preserve">1. Desarrollar las actividades definidas para la legalización del contrato con oportunidad y calidad. </t>
  </si>
  <si>
    <t>Errores u omisión en la presentación de las garantías requeridas para el contrato.</t>
  </si>
  <si>
    <t>1. Definición inadecuada de los amparos y vigencias de las Pólizas de Cumplimiento y de RCE.
2. Error por parte del proveedor en la solicitud de las pólizas.
3. Presentar extemporáneamente las garantías</t>
  </si>
  <si>
    <t>1. Definición de las garantías requeridas en la justificación de la contratación realizado entre las áreas involucradas.</t>
  </si>
  <si>
    <t>Económicos</t>
  </si>
  <si>
    <t>Incumplimiento por parte del proveedor de las obligaciones establecidas contractualmente.</t>
  </si>
  <si>
    <t>1. Falta de capacidad financiera del Contratista.
2.Falta de recurso humano para el desarrollo de las actividades.</t>
  </si>
  <si>
    <t xml:space="preserve">1. Validar que el proponente cumple con la capacidad financiera y de recursos humano para cumplir con las obligaciones de la contratación.
2. Realizar el informe de supervisión del contrato.
3. Monitorear los ANS establecidos para la prestación del servicio. </t>
  </si>
  <si>
    <t>Presentar soportes que no reflejan la realidad del cumplimiento de las obligaciones del proveedor, con el fin de obtener un beneficio particular.</t>
  </si>
  <si>
    <t xml:space="preserve">1. Favorecimiento de terceros para obtener beneficios diferentes a los intereses de la Compañía. </t>
  </si>
  <si>
    <t>1. Detrimento patrimonial.</t>
  </si>
  <si>
    <t>1. Presentar informes de supervisión en periodos definidos.
2. Evaluar periódicamente la conducta y desempeño de los colaboradores relacionados con el control de ejecución del contrato y validar  el cumplimiento de los lineamientos definidos en el Código de ética institucional.</t>
  </si>
  <si>
    <t>Inadecuada supervisión o control de ejecución del contrato.</t>
  </si>
  <si>
    <t>1. Seguimiento y monitoreo inadecuado del contrato.</t>
  </si>
  <si>
    <t>1. Realizar pagos de servicios que realmente no recibe la Compañía.</t>
  </si>
  <si>
    <t xml:space="preserve">1. Establecer la periodicidad de la presentación de informes de supervisión relacionadas con el cumplimiento del contrato por parte del contratista  y emitir recomendaciones que conduzcan a la prestación óptima del servicio contratado. </t>
  </si>
  <si>
    <t>Regulatorio</t>
  </si>
  <si>
    <t>1. Cambios normativos y de línea jurisprudencial permanente.
2. Constantes cambios en los lineamientos y las directrices por parte del ente rector que regula la contratación estatal.</t>
  </si>
  <si>
    <t>1. Cambios en el contrato y posible variación en el valor del mismo.</t>
  </si>
  <si>
    <t xml:space="preserve">1. Coordinar con el área de cumplimiento de la compañía el control y seguimiento a proyectos de ley  en trámite relacionados con contratación y diseñar acciones a aplicar en caso de ser aprobados por las autoridades competente. </t>
  </si>
  <si>
    <t>Poscontractual</t>
  </si>
  <si>
    <t xml:space="preserve">Inoportunidad u omisión en la liquidación del contrato </t>
  </si>
  <si>
    <t>1. Desconocimiento de los tiempos establecidos para la liquidación de un contrato.
2. Prescripción de los tiempos para liquidar un contrato.</t>
  </si>
  <si>
    <t>1. Incumplimiento de la normatividad aplicable a la Compañía.</t>
  </si>
  <si>
    <t>1. Lineamientos para la liquidación de los contratos establecidos en el Manual de Contratación de la Compañía.</t>
  </si>
  <si>
    <t>TIPOS DE RIESGO</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</si>
  <si>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</si>
  <si>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</si>
  <si>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</si>
  <si>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</si>
  <si>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</si>
  <si>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</si>
  <si>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</si>
  <si>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</si>
  <si>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</si>
  <si>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</si>
  <si>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</si>
  <si>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</si>
  <si>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</si>
  <si>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</si>
  <si>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</si>
  <si>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</si>
  <si>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</si>
  <si>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</si>
  <si>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</si>
  <si>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</si>
  <si>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</si>
  <si>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</si>
  <si>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</si>
  <si>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</si>
  <si>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</si>
  <si>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</si>
  <si>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</si>
  <si>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</si>
  <si>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</si>
  <si>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</si>
  <si>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CLASIFICACIÓN</t>
  </si>
  <si>
    <t>CLASE</t>
  </si>
  <si>
    <t>FUENTE</t>
  </si>
  <si>
    <t>Precontractual</t>
  </si>
  <si>
    <t>General</t>
  </si>
  <si>
    <t>Contractual</t>
  </si>
  <si>
    <t>Operativos</t>
  </si>
  <si>
    <t xml:space="preserve">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
</t>
  </si>
  <si>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 la firma.                                                                                                                                             
3. Error Humano de la áreas participantes en la contratación, en la transcripción de los documentos. 
4. Falta de definición de un equipo interdisciplinario talento humano, (Indemnizaciones, Planeación Financiera, Tecnología, Contratación, Riesgos, Recursos Físicos, entre otras) para la elaboración del documento de condiciones definitivas y sus anexos.</t>
  </si>
  <si>
    <r>
      <t xml:space="preserve">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 para atender la necesidad. </t>
    </r>
    <r>
      <rPr>
        <strike/>
        <sz val="14"/>
        <color theme="1"/>
        <rFont val="Calibri"/>
        <family val="2"/>
        <scheme val="minor"/>
      </rPr>
      <t>el modelo</t>
    </r>
    <r>
      <rPr>
        <sz val="14"/>
        <color theme="1"/>
        <rFont val="Calibri"/>
        <family val="2"/>
        <scheme val="minor"/>
      </rPr>
      <t>.</t>
    </r>
  </si>
  <si>
    <r>
      <t>1. Estudio de mercado con firmas especializadas con experiencia que cuente con las especificaciones técnicas,</t>
    </r>
    <r>
      <rPr>
        <strike/>
        <sz val="14"/>
        <color theme="1"/>
        <rFont val="Calibri"/>
        <family val="2"/>
        <scheme val="minor"/>
      </rPr>
      <t xml:space="preserve"> tecnológicas,</t>
    </r>
    <r>
      <rPr>
        <sz val="14"/>
        <color theme="1"/>
        <rFont val="Calibri"/>
        <family val="2"/>
        <scheme val="minor"/>
      </rPr>
      <t xml:space="preserve"> financieras y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6. Definir un equipo interdisciplinario de funcionarios de las diferentes áreas que garanticen la revisión de cada uno de los temas específicos que deben ser definidos en el documento de condiciones definitivas y sus anexos.</t>
    </r>
  </si>
  <si>
    <t xml:space="preserve">
1. Desarrollar el estudio de mercado garantizando que se incluyen claramente los aspectos a tener en cuenta en la evaluación de la experiencia frente a la definición de las necesidades de la Compañía.
2. Incluir a las áreas de la Compañía como talento humano, Jurídica, Financiera, Tecnología, contratación y de Indemnizaciones, entre otras para garantizar las especificaciones requeridas para la prestación del servicio adecuado.</t>
  </si>
  <si>
    <r>
      <t xml:space="preserve">1. Sanciones normativas por posibles incumplimientos en la atención de reclamaciones de SOAT y AP.     </t>
    </r>
    <r>
      <rPr>
        <sz val="18"/>
        <color theme="1"/>
        <rFont val="Calibri"/>
        <family val="2"/>
        <scheme val="minor"/>
      </rPr>
      <t xml:space="preserve">   ?</t>
    </r>
    <r>
      <rPr>
        <sz val="14"/>
        <color theme="1"/>
        <rFont val="Calibri"/>
        <family val="2"/>
        <scheme val="minor"/>
      </rPr>
      <t xml:space="preserve">  Esto debe estar acorde con el objeto de la contratación.</t>
    </r>
  </si>
  <si>
    <t>Cambios en la normativa que modifique o imponga nuevas obligaciones a desarrollar por parte del proveedor en el ? (Esto debe estar acorde co el objeto de la contratación) contrato de auditoria de cuentas.</t>
  </si>
  <si>
    <t>Contratar los servicios de suministro, instalación, configuración, parametrización y afinamiento de tres (3) equipos switch de borde y dos (2) equipos AP junto con sus accesorios, lo que incluye igualmente la prestación del servicio de soporte técnico especializado, con el fin de conservar la conectividad y disponibilidad de los servicios de red LAN</t>
  </si>
  <si>
    <t>SUBGERENCIA DE INFRAESTRUCTURA Y SERVICIOS DE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</si>
</sst>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12" x14ac:knownFonts="1">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0"/>
      <name val="Arial"/>
      <family val="2"/>
    </font>
    <font>
      <b/>
      <sz val="11"/>
      <color theme="0"/>
      <name val="Calibri"/>
      <family val="2"/>
      <scheme val="minor"/>
    </font>
    <font>
      <strike/>
      <sz val="14"/>
      <name val="Calibri"/>
      <family val="2"/>
      <scheme val="minor"/>
    </font>
    <font>
      <sz val="22"/>
      <name val="Calibri"/>
      <family val="2"/>
      <scheme val="minor"/>
    </font>
    <font>
      <sz val="14"/>
      <color theme="1"/>
      <name val="Calibri"/>
      <family val="2"/>
      <scheme val="minor"/>
    </font>
    <font>
      <strike/>
      <sz val="14"/>
      <color theme="1"/>
      <name val="Calibri"/>
      <family val="2"/>
      <scheme val="minor"/>
    </font>
    <font>
      <sz val="1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9B4CBA"/>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57">
    <xf numFmtId="0" fontId="0" fillId="0" borderId="0" xfId="0"/>
    <xf numFmtId="0" fontId="2" fillId="0" borderId="1" xfId="0" applyFont="1" applyBorder="1" applyAlignment="1">
      <alignment horizontal="justify" vertical="center" wrapText="1"/>
    </xf>
    <xf numFmtId="0" fontId="5" fillId="0" borderId="0" xfId="0" applyFont="1" applyAlignment="1">
      <alignment horizontal="center" wrapText="1"/>
    </xf>
    <xf numFmtId="0" fontId="0" fillId="0" borderId="0" xfId="0" applyAlignment="1">
      <alignment wrapText="1"/>
    </xf>
    <xf numFmtId="9" fontId="0" fillId="0" borderId="0" xfId="0" applyNumberFormat="1"/>
    <xf numFmtId="0" fontId="2" fillId="0" borderId="0" xfId="0" applyFont="1"/>
    <xf numFmtId="0" fontId="2" fillId="0" borderId="0" xfId="0" applyFont="1" applyAlignment="1">
      <alignment horizontal="justify" vertical="center" wrapText="1"/>
    </xf>
    <xf numFmtId="0" fontId="3" fillId="0" borderId="0" xfId="0" applyFont="1"/>
    <xf numFmtId="0" fontId="2" fillId="0" borderId="0" xfId="0" applyFont="1" applyAlignment="1">
      <alignment horizontal="center"/>
    </xf>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7" fillId="2"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2" borderId="1" xfId="0" applyFont="1" applyFill="1" applyBorder="1" applyAlignment="1">
      <alignment vertical="center"/>
    </xf>
    <xf numFmtId="9" fontId="2" fillId="2" borderId="1" xfId="1"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9" fillId="2" borderId="1" xfId="0" applyFont="1" applyFill="1" applyBorder="1" applyAlignment="1">
      <alignment horizontal="justify" vertical="center" wrapText="1"/>
    </xf>
    <xf numFmtId="0" fontId="9" fillId="0" borderId="1" xfId="0" applyFont="1" applyBorder="1" applyAlignment="1">
      <alignment horizontal="justify"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textRotation="90"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6" fontId="2" fillId="0" borderId="1" xfId="0" applyNumberFormat="1" applyFont="1" applyBorder="1" applyAlignment="1">
      <alignment horizontal="left"/>
    </xf>
    <xf numFmtId="0" fontId="2" fillId="0" borderId="1" xfId="0" applyFont="1" applyBorder="1" applyAlignment="1">
      <alignment horizontal="left"/>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17" fontId="2" fillId="0" borderId="1" xfId="0" applyNumberFormat="1"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1291167</xdr:colOff>
      <xdr:row>1</xdr:row>
      <xdr:rowOff>169333</xdr:rowOff>
    </xdr:from>
    <xdr:to>
      <xdr:col>1</xdr:col>
      <xdr:colOff>1694120</xdr:colOff>
      <xdr:row>5</xdr:row>
      <xdr:rowOff>42333</xdr:rowOff>
    </xdr:to>
    <xdr:pic>
      <xdr:nvPicPr>
        <xdr:cNvPr id="2" name="Imagen 1">
          <a:extLst>
            <a:ext uri="{FF2B5EF4-FFF2-40B4-BE49-F238E27FC236}">
              <a16:creationId xmlns:a16="http://schemas.microsoft.com/office/drawing/2014/main" id="{5EE86D38-50EE-4457-B790-475E72A977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167" y="402166"/>
          <a:ext cx="2180953" cy="10371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na_ospina_previsora_gov_co/Documents/Escritorio/2022/contratos/Auditoria%20medica/INVITACION%20NUEVA/Matriz%20de%20riesgos%20precontractuales,%20contractuales%20y%20opera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Relación riesgos"/>
    </sheetNames>
    <sheetDataSet>
      <sheetData sheetId="0" refreshError="1"/>
      <sheetData sheetId="1" refreshError="1">
        <row r="2">
          <cell r="A2">
            <v>0.05</v>
          </cell>
          <cell r="B2">
            <v>0.95</v>
          </cell>
        </row>
        <row r="3">
          <cell r="A3">
            <v>0.1</v>
          </cell>
          <cell r="B3">
            <v>0.9</v>
          </cell>
        </row>
        <row r="4">
          <cell r="A4">
            <v>0.15</v>
          </cell>
          <cell r="B4">
            <v>0.85</v>
          </cell>
        </row>
        <row r="5">
          <cell r="A5">
            <v>0.2</v>
          </cell>
          <cell r="B5">
            <v>0.8</v>
          </cell>
        </row>
        <row r="6">
          <cell r="A6">
            <v>0.25</v>
          </cell>
          <cell r="B6">
            <v>0.75</v>
          </cell>
        </row>
        <row r="7">
          <cell r="A7">
            <v>0.3</v>
          </cell>
          <cell r="B7">
            <v>0.7</v>
          </cell>
        </row>
        <row r="8">
          <cell r="A8">
            <v>0.35</v>
          </cell>
          <cell r="B8">
            <v>0.65</v>
          </cell>
        </row>
        <row r="9">
          <cell r="A9">
            <v>0.4</v>
          </cell>
          <cell r="B9">
            <v>0.6</v>
          </cell>
        </row>
        <row r="10">
          <cell r="A10">
            <v>0.45</v>
          </cell>
          <cell r="B10">
            <v>0.55000000000000104</v>
          </cell>
        </row>
        <row r="11">
          <cell r="A11">
            <v>0.5</v>
          </cell>
          <cell r="B11">
            <v>0.500000000000001</v>
          </cell>
        </row>
        <row r="12">
          <cell r="A12">
            <v>0.55000000000000004</v>
          </cell>
          <cell r="B12">
            <v>0.45000000000000101</v>
          </cell>
        </row>
        <row r="13">
          <cell r="A13">
            <v>0.6</v>
          </cell>
          <cell r="B13">
            <v>0.40000000000000102</v>
          </cell>
        </row>
        <row r="14">
          <cell r="A14">
            <v>0.65</v>
          </cell>
          <cell r="B14">
            <v>0.35000000000000098</v>
          </cell>
        </row>
        <row r="15">
          <cell r="A15">
            <v>0.7</v>
          </cell>
          <cell r="B15">
            <v>0.30000000000000099</v>
          </cell>
        </row>
        <row r="16">
          <cell r="A16">
            <v>0.75</v>
          </cell>
          <cell r="B16">
            <v>0.250000000000001</v>
          </cell>
        </row>
        <row r="17">
          <cell r="A17">
            <v>0.8</v>
          </cell>
          <cell r="B17">
            <v>0.20000000000000101</v>
          </cell>
        </row>
        <row r="18">
          <cell r="A18">
            <v>0.85</v>
          </cell>
          <cell r="B18">
            <v>0.15000000000000099</v>
          </cell>
        </row>
        <row r="19">
          <cell r="A19">
            <v>0.9</v>
          </cell>
          <cell r="B19">
            <v>0.100000000000001</v>
          </cell>
        </row>
        <row r="20">
          <cell r="A20">
            <v>0.95</v>
          </cell>
          <cell r="B20">
            <v>5.0000000000000898E-2</v>
          </cell>
        </row>
        <row r="21">
          <cell r="A21">
            <v>1</v>
          </cell>
          <cell r="B21">
            <v>9.9920072216264108E-16</v>
          </cell>
        </row>
      </sheetData>
      <sheetData sheetId="2"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82F0-30E6-4D1A-90AE-C9FAF17347A0}">
  <dimension ref="A1:J23"/>
  <sheetViews>
    <sheetView tabSelected="1" topLeftCell="C1" zoomScale="60" zoomScaleNormal="60" workbookViewId="0">
      <selection activeCell="H11" sqref="H11"/>
    </sheetView>
  </sheetViews>
  <sheetFormatPr baseColWidth="10" defaultColWidth="10.85546875" defaultRowHeight="15" x14ac:dyDescent="0.25"/>
  <cols>
    <col min="1" max="1" width="25.42578125" style="20" customWidth="1"/>
    <col min="2" max="4" width="25.42578125" style="7" customWidth="1"/>
    <col min="5" max="5" width="68.140625" style="7" customWidth="1"/>
    <col min="6" max="6" width="73.140625" style="7" customWidth="1"/>
    <col min="7" max="8" width="18.5703125" style="18" customWidth="1"/>
    <col min="9" max="9" width="83.140625" style="7" customWidth="1"/>
    <col min="10" max="10" width="163.85546875" style="7" customWidth="1"/>
    <col min="11" max="16384" width="10.85546875" style="7"/>
  </cols>
  <sheetData>
    <row r="1" spans="1:10" ht="18.75" x14ac:dyDescent="0.3">
      <c r="A1" s="19"/>
      <c r="B1" s="5"/>
      <c r="C1" s="5"/>
      <c r="D1" s="5"/>
      <c r="E1" s="6"/>
      <c r="F1" s="5"/>
      <c r="G1" s="17"/>
      <c r="H1" s="17"/>
      <c r="I1" s="5"/>
      <c r="J1" s="6"/>
    </row>
    <row r="2" spans="1:10" ht="14.45" customHeight="1" x14ac:dyDescent="0.25">
      <c r="A2" s="33"/>
      <c r="B2" s="34"/>
      <c r="C2" s="35"/>
      <c r="D2" s="46" t="s">
        <v>0</v>
      </c>
      <c r="E2" s="47"/>
      <c r="F2" s="47"/>
      <c r="G2" s="47"/>
      <c r="H2" s="47"/>
      <c r="I2" s="47"/>
      <c r="J2" s="47"/>
    </row>
    <row r="3" spans="1:10" ht="14.45" customHeight="1" x14ac:dyDescent="0.25">
      <c r="A3" s="36"/>
      <c r="B3" s="37"/>
      <c r="C3" s="38"/>
      <c r="D3" s="48"/>
      <c r="E3" s="49"/>
      <c r="F3" s="49"/>
      <c r="G3" s="49"/>
      <c r="H3" s="49"/>
      <c r="I3" s="49"/>
      <c r="J3" s="49"/>
    </row>
    <row r="4" spans="1:10" ht="32.1" customHeight="1" x14ac:dyDescent="0.25">
      <c r="A4" s="36"/>
      <c r="B4" s="37"/>
      <c r="C4" s="38"/>
      <c r="D4" s="50" t="s">
        <v>1</v>
      </c>
      <c r="E4" s="51"/>
      <c r="F4" s="52"/>
      <c r="G4" s="42" t="s">
        <v>109</v>
      </c>
      <c r="H4" s="42"/>
      <c r="I4" s="42"/>
      <c r="J4" s="42"/>
    </row>
    <row r="5" spans="1:10" ht="32.1" customHeight="1" x14ac:dyDescent="0.25">
      <c r="A5" s="36"/>
      <c r="B5" s="37"/>
      <c r="C5" s="38"/>
      <c r="D5" s="53"/>
      <c r="E5" s="54"/>
      <c r="F5" s="55"/>
      <c r="G5" s="42"/>
      <c r="H5" s="42"/>
      <c r="I5" s="42"/>
      <c r="J5" s="42"/>
    </row>
    <row r="6" spans="1:10" ht="18.75" x14ac:dyDescent="0.3">
      <c r="A6" s="36"/>
      <c r="B6" s="37"/>
      <c r="C6" s="38"/>
      <c r="D6" s="30" t="s">
        <v>2</v>
      </c>
      <c r="E6" s="31"/>
      <c r="F6" s="32"/>
      <c r="G6" s="43" t="s">
        <v>110</v>
      </c>
      <c r="H6" s="43"/>
      <c r="I6" s="43"/>
      <c r="J6" s="43"/>
    </row>
    <row r="7" spans="1:10" ht="18.75" x14ac:dyDescent="0.3">
      <c r="A7" s="36"/>
      <c r="B7" s="37"/>
      <c r="C7" s="38"/>
      <c r="D7" s="30" t="s">
        <v>3</v>
      </c>
      <c r="E7" s="31"/>
      <c r="F7" s="32"/>
      <c r="G7" s="44">
        <v>120000000</v>
      </c>
      <c r="H7" s="45"/>
      <c r="I7" s="45"/>
      <c r="J7" s="45"/>
    </row>
    <row r="8" spans="1:10" ht="18.75" x14ac:dyDescent="0.3">
      <c r="A8" s="39"/>
      <c r="B8" s="40"/>
      <c r="C8" s="41"/>
      <c r="D8" s="30" t="s">
        <v>4</v>
      </c>
      <c r="E8" s="31"/>
      <c r="F8" s="32"/>
      <c r="G8" s="56">
        <v>45931</v>
      </c>
      <c r="H8" s="45"/>
      <c r="I8" s="45"/>
      <c r="J8" s="45"/>
    </row>
    <row r="9" spans="1:10" ht="18.600000000000001" customHeight="1" x14ac:dyDescent="0.3">
      <c r="A9" s="19"/>
      <c r="B9" s="8"/>
      <c r="C9" s="8"/>
      <c r="D9" s="8"/>
      <c r="E9" s="6"/>
      <c r="F9" s="5"/>
      <c r="G9" s="17"/>
      <c r="H9" s="17"/>
      <c r="I9" s="5"/>
      <c r="J9" s="6"/>
    </row>
    <row r="10" spans="1:10" ht="18.600000000000001" customHeight="1" x14ac:dyDescent="0.3">
      <c r="A10" s="19"/>
      <c r="B10" s="5"/>
      <c r="C10" s="5"/>
      <c r="D10" s="5"/>
      <c r="E10" s="6"/>
      <c r="F10" s="5"/>
      <c r="G10" s="17"/>
      <c r="H10" s="17"/>
      <c r="I10" s="5"/>
      <c r="J10" s="6"/>
    </row>
    <row r="11" spans="1:10" s="21" customFormat="1" ht="113.45" customHeight="1" x14ac:dyDescent="0.25">
      <c r="A11" s="24" t="s">
        <v>5</v>
      </c>
      <c r="B11" s="24" t="s">
        <v>6</v>
      </c>
      <c r="C11" s="24" t="s">
        <v>7</v>
      </c>
      <c r="D11" s="24" t="s">
        <v>8</v>
      </c>
      <c r="E11" s="24" t="s">
        <v>9</v>
      </c>
      <c r="F11" s="25" t="s">
        <v>10</v>
      </c>
      <c r="G11" s="26" t="s">
        <v>11</v>
      </c>
      <c r="H11" s="26" t="s">
        <v>12</v>
      </c>
      <c r="I11" s="25" t="s">
        <v>13</v>
      </c>
      <c r="J11" s="24" t="s">
        <v>14</v>
      </c>
    </row>
    <row r="12" spans="1:10" ht="167.1" customHeight="1" x14ac:dyDescent="0.25">
      <c r="A12" s="27" t="s">
        <v>15</v>
      </c>
      <c r="B12" s="15" t="s">
        <v>16</v>
      </c>
      <c r="C12" s="15" t="s">
        <v>17</v>
      </c>
      <c r="D12" s="15" t="s">
        <v>18</v>
      </c>
      <c r="E12" s="9" t="s">
        <v>19</v>
      </c>
      <c r="F12" s="9" t="s">
        <v>102</v>
      </c>
      <c r="G12" s="16">
        <v>1</v>
      </c>
      <c r="H12" s="16">
        <f>VLOOKUP(G12,[1]Hoja2!$A$2:$B$21,2,FALSE)</f>
        <v>9.9920072216264108E-16</v>
      </c>
      <c r="I12" s="9" t="s">
        <v>20</v>
      </c>
      <c r="J12" s="9" t="s">
        <v>21</v>
      </c>
    </row>
    <row r="13" spans="1:10" ht="409.35" customHeight="1" x14ac:dyDescent="0.25">
      <c r="A13" s="28"/>
      <c r="B13" s="15" t="s">
        <v>16</v>
      </c>
      <c r="C13" s="15" t="s">
        <v>17</v>
      </c>
      <c r="D13" s="15" t="s">
        <v>22</v>
      </c>
      <c r="E13" s="10" t="s">
        <v>23</v>
      </c>
      <c r="F13" s="11" t="s">
        <v>103</v>
      </c>
      <c r="G13" s="16">
        <v>1</v>
      </c>
      <c r="H13" s="16">
        <f>VLOOKUP(G13,[1]Hoja2!$A$2:$B$21,2,FALSE)</f>
        <v>9.9920072216264108E-16</v>
      </c>
      <c r="I13" s="22" t="s">
        <v>104</v>
      </c>
      <c r="J13" s="22" t="s">
        <v>105</v>
      </c>
    </row>
    <row r="14" spans="1:10" ht="132.94999999999999" customHeight="1" x14ac:dyDescent="0.25">
      <c r="A14" s="28"/>
      <c r="B14" s="15" t="s">
        <v>16</v>
      </c>
      <c r="C14" s="15" t="s">
        <v>17</v>
      </c>
      <c r="D14" s="15" t="s">
        <v>22</v>
      </c>
      <c r="E14" s="9" t="s">
        <v>24</v>
      </c>
      <c r="F14" s="9" t="s">
        <v>25</v>
      </c>
      <c r="G14" s="16">
        <v>1</v>
      </c>
      <c r="H14" s="16">
        <f>VLOOKUP(G14,[1]Hoja2!$A$2:$B$21,2,FALSE)</f>
        <v>9.9920072216264108E-16</v>
      </c>
      <c r="I14" s="9" t="s">
        <v>26</v>
      </c>
      <c r="J14" s="9" t="s">
        <v>27</v>
      </c>
    </row>
    <row r="15" spans="1:10" ht="225.6" customHeight="1" x14ac:dyDescent="0.25">
      <c r="A15" s="28"/>
      <c r="B15" s="15" t="s">
        <v>16</v>
      </c>
      <c r="C15" s="15" t="s">
        <v>17</v>
      </c>
      <c r="D15" s="15" t="s">
        <v>22</v>
      </c>
      <c r="E15" s="9" t="s">
        <v>28</v>
      </c>
      <c r="F15" s="9" t="s">
        <v>29</v>
      </c>
      <c r="G15" s="16">
        <v>1</v>
      </c>
      <c r="H15" s="16">
        <f>VLOOKUP(G15,[1]Hoja2!$A$2:$B$21,2,FALSE)</f>
        <v>9.9920072216264108E-16</v>
      </c>
      <c r="I15" s="9" t="s">
        <v>30</v>
      </c>
      <c r="J15" s="9" t="s">
        <v>31</v>
      </c>
    </row>
    <row r="16" spans="1:10" ht="216" customHeight="1" x14ac:dyDescent="0.25">
      <c r="A16" s="28"/>
      <c r="B16" s="15" t="s">
        <v>16</v>
      </c>
      <c r="C16" s="15" t="s">
        <v>32</v>
      </c>
      <c r="D16" s="15" t="s">
        <v>18</v>
      </c>
      <c r="E16" s="9" t="s">
        <v>33</v>
      </c>
      <c r="F16" s="9" t="s">
        <v>34</v>
      </c>
      <c r="G16" s="16">
        <v>1</v>
      </c>
      <c r="H16" s="16">
        <f>VLOOKUP(G16,[1]Hoja2!$A$2:$B$21,2,FALSE)</f>
        <v>9.9920072216264108E-16</v>
      </c>
      <c r="I16" s="11" t="s">
        <v>35</v>
      </c>
      <c r="J16" s="22" t="s">
        <v>106</v>
      </c>
    </row>
    <row r="17" spans="1:10" ht="105" customHeight="1" x14ac:dyDescent="0.25">
      <c r="A17" s="28"/>
      <c r="B17" s="15" t="s">
        <v>16</v>
      </c>
      <c r="C17" s="15" t="s">
        <v>17</v>
      </c>
      <c r="D17" s="15" t="s">
        <v>22</v>
      </c>
      <c r="E17" s="9" t="s">
        <v>36</v>
      </c>
      <c r="F17" s="12" t="s">
        <v>37</v>
      </c>
      <c r="G17" s="16">
        <v>0.5</v>
      </c>
      <c r="H17" s="16">
        <f>VLOOKUP(G17,'Explicación campos Matriz'!A50:B70,2,FALSE)</f>
        <v>0.500000000000001</v>
      </c>
      <c r="I17" s="9" t="s">
        <v>38</v>
      </c>
      <c r="J17" s="9" t="s">
        <v>39</v>
      </c>
    </row>
    <row r="18" spans="1:10" ht="106.5" customHeight="1" x14ac:dyDescent="0.25">
      <c r="A18" s="29"/>
      <c r="B18" s="15" t="s">
        <v>16</v>
      </c>
      <c r="C18" s="15" t="s">
        <v>17</v>
      </c>
      <c r="D18" s="15" t="s">
        <v>22</v>
      </c>
      <c r="E18" s="9" t="s">
        <v>40</v>
      </c>
      <c r="F18" s="9" t="s">
        <v>41</v>
      </c>
      <c r="G18" s="16">
        <v>0.4</v>
      </c>
      <c r="H18" s="16">
        <f>VLOOKUP(G18,[1]Hoja2!$A$2:$B$21,2,FALSE)</f>
        <v>0.6</v>
      </c>
      <c r="I18" s="9" t="s">
        <v>38</v>
      </c>
      <c r="J18" s="9" t="s">
        <v>42</v>
      </c>
    </row>
    <row r="19" spans="1:10" ht="55.5" customHeight="1" x14ac:dyDescent="0.25">
      <c r="A19" s="28"/>
      <c r="B19" s="15" t="s">
        <v>16</v>
      </c>
      <c r="C19" s="15" t="s">
        <v>32</v>
      </c>
      <c r="D19" s="15" t="s">
        <v>43</v>
      </c>
      <c r="E19" s="1" t="s">
        <v>44</v>
      </c>
      <c r="F19" s="13" t="s">
        <v>45</v>
      </c>
      <c r="G19" s="16">
        <v>0</v>
      </c>
      <c r="H19" s="16">
        <f>VLOOKUP(G19,'Explicación campos Matriz'!A50:B70,2,FALSE)</f>
        <v>1</v>
      </c>
      <c r="I19" s="22" t="s">
        <v>107</v>
      </c>
      <c r="J19" s="1" t="s">
        <v>46</v>
      </c>
    </row>
    <row r="20" spans="1:10" ht="55.5" customHeight="1" x14ac:dyDescent="0.25">
      <c r="A20" s="28"/>
      <c r="B20" s="15" t="s">
        <v>16</v>
      </c>
      <c r="C20" s="15" t="s">
        <v>17</v>
      </c>
      <c r="D20" s="15" t="s">
        <v>22</v>
      </c>
      <c r="E20" s="1" t="s">
        <v>47</v>
      </c>
      <c r="F20" s="13" t="s">
        <v>48</v>
      </c>
      <c r="G20" s="16">
        <v>1</v>
      </c>
      <c r="H20" s="16">
        <f>VLOOKUP(G20,'Explicación campos Matriz'!A50:B70,2,FALSE)</f>
        <v>9.9920072216264108E-16</v>
      </c>
      <c r="I20" s="14" t="s">
        <v>49</v>
      </c>
      <c r="J20" s="1" t="s">
        <v>50</v>
      </c>
    </row>
    <row r="21" spans="1:10" ht="36.950000000000003" customHeight="1" x14ac:dyDescent="0.25">
      <c r="A21" s="28"/>
      <c r="B21" s="15" t="s">
        <v>16</v>
      </c>
      <c r="C21" s="15" t="s">
        <v>17</v>
      </c>
      <c r="D21" s="15" t="s">
        <v>22</v>
      </c>
      <c r="E21" s="1" t="s">
        <v>51</v>
      </c>
      <c r="F21" s="13" t="s">
        <v>52</v>
      </c>
      <c r="G21" s="16">
        <v>1</v>
      </c>
      <c r="H21" s="16">
        <f>VLOOKUP(G21,[1]Hoja2!$A$2:$B$21,2,FALSE)</f>
        <v>9.9920072216264108E-16</v>
      </c>
      <c r="I21" s="11" t="s">
        <v>53</v>
      </c>
      <c r="J21" s="1" t="s">
        <v>54</v>
      </c>
    </row>
    <row r="22" spans="1:10" ht="91.35" customHeight="1" x14ac:dyDescent="0.25">
      <c r="A22" s="29"/>
      <c r="B22" s="15" t="s">
        <v>16</v>
      </c>
      <c r="C22" s="15" t="s">
        <v>32</v>
      </c>
      <c r="D22" s="15" t="s">
        <v>55</v>
      </c>
      <c r="E22" s="23" t="s">
        <v>108</v>
      </c>
      <c r="F22" s="13" t="s">
        <v>56</v>
      </c>
      <c r="G22" s="16">
        <v>0.5</v>
      </c>
      <c r="H22" s="16">
        <f>VLOOKUP(G22,[1]Hoja2!$A$2:$B$21,2,FALSE)</f>
        <v>0.500000000000001</v>
      </c>
      <c r="I22" s="11" t="s">
        <v>57</v>
      </c>
      <c r="J22" s="1" t="s">
        <v>58</v>
      </c>
    </row>
    <row r="23" spans="1:10" ht="55.5" customHeight="1" x14ac:dyDescent="0.25">
      <c r="A23" s="25" t="s">
        <v>59</v>
      </c>
      <c r="B23" s="15" t="s">
        <v>16</v>
      </c>
      <c r="C23" s="15" t="s">
        <v>17</v>
      </c>
      <c r="D23" s="15" t="s">
        <v>22</v>
      </c>
      <c r="E23" s="1" t="s">
        <v>60</v>
      </c>
      <c r="F23" s="13" t="s">
        <v>61</v>
      </c>
      <c r="G23" s="16">
        <v>0.5</v>
      </c>
      <c r="H23" s="16">
        <f>VLOOKUP(G23,[1]Hoja2!$A$2:$B$21,2,FALSE)</f>
        <v>0.500000000000001</v>
      </c>
      <c r="I23" s="11" t="s">
        <v>62</v>
      </c>
      <c r="J23" s="1" t="s">
        <v>63</v>
      </c>
    </row>
  </sheetData>
  <mergeCells count="12">
    <mergeCell ref="A12:A18"/>
    <mergeCell ref="A19:A22"/>
    <mergeCell ref="D8:F8"/>
    <mergeCell ref="A2:C8"/>
    <mergeCell ref="G4:J5"/>
    <mergeCell ref="G6:J6"/>
    <mergeCell ref="G7:J7"/>
    <mergeCell ref="G8:J8"/>
    <mergeCell ref="D2:J3"/>
    <mergeCell ref="D4:F5"/>
    <mergeCell ref="D6:F6"/>
    <mergeCell ref="D7:F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D4072F8-D908-4EAA-BE36-38C7F56BAF59}">
          <x14:formula1>
            <xm:f>'Explicación campos Matriz'!$A$45:$A$48</xm:f>
          </x14:formula1>
          <xm:sqref>A23</xm:sqref>
        </x14:dataValidation>
        <x14:dataValidation type="list" allowBlank="1" showInputMessage="1" showErrorMessage="1" xr:uid="{5B8C5634-F035-41E1-A3E2-CF7F0DB599C0}">
          <x14:formula1>
            <xm:f>'Explicación campos Matriz'!$A$2:$A$9</xm:f>
          </x14:formula1>
          <xm:sqref>D13:D23</xm:sqref>
        </x14:dataValidation>
        <x14:dataValidation type="list" allowBlank="1" showInputMessage="1" showErrorMessage="1" xr:uid="{8A251E56-3201-4335-B269-84F32C31BE69}">
          <x14:formula1>
            <xm:f>'Explicación campos Matriz'!$E$45:$E$46</xm:f>
          </x14:formula1>
          <xm:sqref>C13:C23</xm:sqref>
        </x14:dataValidation>
        <x14:dataValidation type="list" allowBlank="1" showInputMessage="1" showErrorMessage="1" xr:uid="{3EB083DD-703B-4DFB-8DA4-0AEA9478515A}">
          <x14:formula1>
            <xm:f>'Explicación campos Matriz'!$C$45:$C$46</xm:f>
          </x14:formula1>
          <xm:sqref>B13:B23</xm:sqref>
        </x14:dataValidation>
        <x14:dataValidation type="list" allowBlank="1" showInputMessage="1" showErrorMessage="1" xr:uid="{962508E7-CFA7-46B9-AF4D-A08BE93C91DF}">
          <x14:formula1>
            <xm:f>'Explicación campos Matriz'!$A$50:$A$70</xm:f>
          </x14:formula1>
          <xm:sqref>G13:G23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706-92DE-458B-BE7E-D7E633585AF1}">
  <dimension ref="A1:E70"/>
  <sheetViews>
    <sheetView topLeftCell="A38" workbookViewId="0">
      <selection activeCell="A45" sqref="A45"/>
    </sheetView>
  </sheetViews>
  <sheetFormatPr baseColWidth="10" defaultColWidth="11.42578125" defaultRowHeight="15" x14ac:dyDescent="0.25"/>
  <sheetData>
    <row r="1" spans="1:2" x14ac:dyDescent="0.25">
      <c r="A1" t="s">
        <v>64</v>
      </c>
    </row>
    <row r="2" spans="1:2" x14ac:dyDescent="0.25">
      <c r="A2" t="s">
        <v>43</v>
      </c>
      <c r="B2" t="s">
        <v>65</v>
      </c>
    </row>
    <row r="3" spans="1:2" x14ac:dyDescent="0.25">
      <c r="A3" t="s">
        <v>66</v>
      </c>
      <c r="B3" t="s">
        <v>67</v>
      </c>
    </row>
    <row r="4" spans="1:2" x14ac:dyDescent="0.25">
      <c r="A4" t="s">
        <v>22</v>
      </c>
      <c r="B4" t="s">
        <v>68</v>
      </c>
    </row>
    <row r="5" spans="1:2" x14ac:dyDescent="0.25">
      <c r="A5" t="s">
        <v>18</v>
      </c>
      <c r="B5" t="s">
        <v>69</v>
      </c>
    </row>
    <row r="6" spans="1:2" x14ac:dyDescent="0.25">
      <c r="A6" t="s">
        <v>55</v>
      </c>
      <c r="B6" t="s">
        <v>70</v>
      </c>
    </row>
    <row r="7" spans="1:2" x14ac:dyDescent="0.25">
      <c r="A7" t="s">
        <v>71</v>
      </c>
      <c r="B7" t="s">
        <v>72</v>
      </c>
    </row>
    <row r="8" spans="1:2" x14ac:dyDescent="0.25">
      <c r="A8" t="s">
        <v>73</v>
      </c>
      <c r="B8" t="s">
        <v>74</v>
      </c>
    </row>
    <row r="9" spans="1:2" x14ac:dyDescent="0.25">
      <c r="A9" t="s">
        <v>75</v>
      </c>
      <c r="B9" t="s">
        <v>76</v>
      </c>
    </row>
    <row r="14" spans="1:2" ht="39" x14ac:dyDescent="0.25">
      <c r="A14" s="2" t="s">
        <v>77</v>
      </c>
      <c r="B14" t="s">
        <v>78</v>
      </c>
    </row>
    <row r="15" spans="1:2" x14ac:dyDescent="0.25">
      <c r="A15">
        <v>1</v>
      </c>
      <c r="B15" t="s">
        <v>79</v>
      </c>
    </row>
    <row r="16" spans="1:2" x14ac:dyDescent="0.25">
      <c r="A16">
        <v>2</v>
      </c>
      <c r="B16" t="s">
        <v>80</v>
      </c>
    </row>
    <row r="17" spans="1:2" x14ac:dyDescent="0.25">
      <c r="A17">
        <v>3</v>
      </c>
      <c r="B17" t="s">
        <v>81</v>
      </c>
    </row>
    <row r="18" spans="1:2" x14ac:dyDescent="0.25">
      <c r="A18">
        <v>4</v>
      </c>
      <c r="B18" t="s">
        <v>82</v>
      </c>
    </row>
    <row r="19" spans="1:2" x14ac:dyDescent="0.25">
      <c r="A19">
        <v>5</v>
      </c>
      <c r="B19" t="s">
        <v>83</v>
      </c>
    </row>
    <row r="23" spans="1:2" ht="30" x14ac:dyDescent="0.25">
      <c r="A23" s="3" t="s">
        <v>84</v>
      </c>
      <c r="B23" t="s">
        <v>78</v>
      </c>
    </row>
    <row r="24" spans="1:2" x14ac:dyDescent="0.25">
      <c r="A24">
        <v>1</v>
      </c>
      <c r="B24" t="s">
        <v>85</v>
      </c>
    </row>
    <row r="25" spans="1:2" x14ac:dyDescent="0.25">
      <c r="A25">
        <v>2</v>
      </c>
      <c r="B25" t="s">
        <v>86</v>
      </c>
    </row>
    <row r="26" spans="1:2" x14ac:dyDescent="0.25">
      <c r="A26">
        <v>3</v>
      </c>
      <c r="B26" t="s">
        <v>87</v>
      </c>
    </row>
    <row r="27" spans="1:2" x14ac:dyDescent="0.25">
      <c r="A27">
        <v>4</v>
      </c>
      <c r="B27" t="s">
        <v>88</v>
      </c>
    </row>
    <row r="28" spans="1:2" x14ac:dyDescent="0.25">
      <c r="A28">
        <v>5</v>
      </c>
      <c r="B28" t="s">
        <v>89</v>
      </c>
    </row>
    <row r="31" spans="1:2" ht="30" x14ac:dyDescent="0.25">
      <c r="A31" s="3" t="s">
        <v>90</v>
      </c>
      <c r="B31" t="s">
        <v>78</v>
      </c>
    </row>
    <row r="32" spans="1:2" x14ac:dyDescent="0.25">
      <c r="A32">
        <v>2</v>
      </c>
      <c r="B32" t="s">
        <v>91</v>
      </c>
    </row>
    <row r="33" spans="1:5" x14ac:dyDescent="0.25">
      <c r="A33">
        <v>3</v>
      </c>
      <c r="B33" t="s">
        <v>91</v>
      </c>
    </row>
    <row r="34" spans="1:5" x14ac:dyDescent="0.25">
      <c r="A34">
        <v>4</v>
      </c>
      <c r="B34" t="s">
        <v>91</v>
      </c>
    </row>
    <row r="35" spans="1:5" x14ac:dyDescent="0.25">
      <c r="A35">
        <v>5</v>
      </c>
      <c r="B35" t="s">
        <v>92</v>
      </c>
    </row>
    <row r="36" spans="1:5" x14ac:dyDescent="0.25">
      <c r="A36">
        <v>6</v>
      </c>
      <c r="B36" t="s">
        <v>93</v>
      </c>
    </row>
    <row r="37" spans="1:5" x14ac:dyDescent="0.25">
      <c r="A37">
        <v>7</v>
      </c>
      <c r="B37" t="s">
        <v>93</v>
      </c>
    </row>
    <row r="38" spans="1:5" x14ac:dyDescent="0.25">
      <c r="A38">
        <v>8</v>
      </c>
      <c r="B38" t="s">
        <v>94</v>
      </c>
    </row>
    <row r="39" spans="1:5" x14ac:dyDescent="0.25">
      <c r="A39">
        <v>9</v>
      </c>
      <c r="B39" t="s">
        <v>94</v>
      </c>
    </row>
    <row r="40" spans="1:5" x14ac:dyDescent="0.25">
      <c r="A40">
        <v>10</v>
      </c>
      <c r="B40" t="s">
        <v>94</v>
      </c>
    </row>
    <row r="44" spans="1:5" x14ac:dyDescent="0.25">
      <c r="A44" t="s">
        <v>95</v>
      </c>
      <c r="C44" t="s">
        <v>96</v>
      </c>
      <c r="E44" t="s">
        <v>97</v>
      </c>
    </row>
    <row r="45" spans="1:5" x14ac:dyDescent="0.25">
      <c r="A45" t="s">
        <v>98</v>
      </c>
      <c r="C45" t="s">
        <v>99</v>
      </c>
      <c r="E45" t="s">
        <v>17</v>
      </c>
    </row>
    <row r="46" spans="1:5" x14ac:dyDescent="0.25">
      <c r="A46" t="s">
        <v>100</v>
      </c>
      <c r="C46" t="s">
        <v>16</v>
      </c>
      <c r="E46" t="s">
        <v>32</v>
      </c>
    </row>
    <row r="47" spans="1:5" x14ac:dyDescent="0.25">
      <c r="A47" t="s">
        <v>59</v>
      </c>
    </row>
    <row r="48" spans="1:5" x14ac:dyDescent="0.25">
      <c r="A48" t="s">
        <v>101</v>
      </c>
    </row>
    <row r="50" spans="1:2" x14ac:dyDescent="0.25">
      <c r="A50" s="4">
        <v>0</v>
      </c>
      <c r="B50" s="4">
        <v>1</v>
      </c>
    </row>
    <row r="51" spans="1:2" x14ac:dyDescent="0.25">
      <c r="A51" s="4">
        <v>0.05</v>
      </c>
      <c r="B51" s="4">
        <v>0.95</v>
      </c>
    </row>
    <row r="52" spans="1:2" x14ac:dyDescent="0.25">
      <c r="A52" s="4">
        <v>0.1</v>
      </c>
      <c r="B52" s="4">
        <v>0.9</v>
      </c>
    </row>
    <row r="53" spans="1:2" x14ac:dyDescent="0.25">
      <c r="A53" s="4">
        <v>0.15</v>
      </c>
      <c r="B53" s="4">
        <v>0.85</v>
      </c>
    </row>
    <row r="54" spans="1:2" x14ac:dyDescent="0.25">
      <c r="A54" s="4">
        <v>0.2</v>
      </c>
      <c r="B54" s="4">
        <v>0.8</v>
      </c>
    </row>
    <row r="55" spans="1:2" x14ac:dyDescent="0.25">
      <c r="A55" s="4">
        <v>0.25</v>
      </c>
      <c r="B55" s="4">
        <v>0.75</v>
      </c>
    </row>
    <row r="56" spans="1:2" x14ac:dyDescent="0.25">
      <c r="A56" s="4">
        <v>0.3</v>
      </c>
      <c r="B56" s="4">
        <v>0.7</v>
      </c>
    </row>
    <row r="57" spans="1:2" x14ac:dyDescent="0.25">
      <c r="A57" s="4">
        <v>0.35</v>
      </c>
      <c r="B57" s="4">
        <v>0.65</v>
      </c>
    </row>
    <row r="58" spans="1:2" x14ac:dyDescent="0.25">
      <c r="A58" s="4">
        <v>0.4</v>
      </c>
      <c r="B58" s="4">
        <v>0.6</v>
      </c>
    </row>
    <row r="59" spans="1:2" x14ac:dyDescent="0.25">
      <c r="A59" s="4">
        <v>0.45</v>
      </c>
      <c r="B59" s="4">
        <v>0.55000000000000104</v>
      </c>
    </row>
    <row r="60" spans="1:2" x14ac:dyDescent="0.25">
      <c r="A60" s="4">
        <v>0.5</v>
      </c>
      <c r="B60" s="4">
        <v>0.500000000000001</v>
      </c>
    </row>
    <row r="61" spans="1:2" x14ac:dyDescent="0.25">
      <c r="A61" s="4">
        <v>0.55000000000000004</v>
      </c>
      <c r="B61" s="4">
        <v>0.45000000000000101</v>
      </c>
    </row>
    <row r="62" spans="1:2" x14ac:dyDescent="0.25">
      <c r="A62" s="4">
        <v>0.6</v>
      </c>
      <c r="B62" s="4">
        <v>0.40000000000000102</v>
      </c>
    </row>
    <row r="63" spans="1:2" x14ac:dyDescent="0.25">
      <c r="A63" s="4">
        <v>0.65</v>
      </c>
      <c r="B63" s="4">
        <v>0.35000000000000098</v>
      </c>
    </row>
    <row r="64" spans="1:2" x14ac:dyDescent="0.25">
      <c r="A64" s="4">
        <v>0.7</v>
      </c>
      <c r="B64" s="4">
        <v>0.30000000000000099</v>
      </c>
    </row>
    <row r="65" spans="1:2" x14ac:dyDescent="0.25">
      <c r="A65" s="4">
        <v>0.75</v>
      </c>
      <c r="B65" s="4">
        <v>0.250000000000001</v>
      </c>
    </row>
    <row r="66" spans="1:2" x14ac:dyDescent="0.25">
      <c r="A66" s="4">
        <v>0.8</v>
      </c>
      <c r="B66" s="4">
        <v>0.20000000000000101</v>
      </c>
    </row>
    <row r="67" spans="1:2" x14ac:dyDescent="0.25">
      <c r="A67" s="4">
        <v>0.85</v>
      </c>
      <c r="B67" s="4">
        <v>0.15000000000000099</v>
      </c>
    </row>
    <row r="68" spans="1:2" x14ac:dyDescent="0.25">
      <c r="A68" s="4">
        <v>0.9</v>
      </c>
      <c r="B68" s="4">
        <v>0.100000000000001</v>
      </c>
    </row>
    <row r="69" spans="1:2" x14ac:dyDescent="0.25">
      <c r="A69" s="4">
        <v>0.95</v>
      </c>
      <c r="B69" s="4">
        <v>5.0000000000000898E-2</v>
      </c>
    </row>
    <row r="70" spans="1:2" x14ac:dyDescent="0.25">
      <c r="A70" s="4">
        <v>1</v>
      </c>
      <c r="B70" s="4">
        <v>9.9920072216264108E-16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45aa32d-a81d-42b3-9638-2b8cd42fd14d" xsi:nil="true"/>
    <lcf76f155ced4ddcb4097134ff3c332f xmlns="13d9a873-4f1a-4ee4-99f5-b114d1797c1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63269AFA9893A45AD036D16253E8B31" ma:contentTypeVersion="19" ma:contentTypeDescription="Crear nuevo documento." ma:contentTypeScope="" ma:versionID="c70fa1d17deeb6e815e2886403e03563">
  <xsd:schema xmlns:xsd="http://www.w3.org/2001/XMLSchema" xmlns:xs="http://www.w3.org/2001/XMLSchema" xmlns:p="http://schemas.microsoft.com/office/2006/metadata/properties" xmlns:ns2="645aa32d-a81d-42b3-9638-2b8cd42fd14d" xmlns:ns3="13d9a873-4f1a-4ee4-99f5-b114d1797c1e" targetNamespace="http://schemas.microsoft.com/office/2006/metadata/properties" ma:root="true" ma:fieldsID="f8b622ba32ed04d238357703f7b143af" ns2:_="" ns3:_="">
    <xsd:import namespace="645aa32d-a81d-42b3-9638-2b8cd42fd14d"/>
    <xsd:import namespace="13d9a873-4f1a-4ee4-99f5-b114d1797c1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5aa32d-a81d-42b3-9638-2b8cd42fd14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87fedd67-8d3b-4ce2-bf6f-f0c35a4d4139}" ma:internalName="TaxCatchAll" ma:showField="CatchAllData" ma:web="645aa32d-a81d-42b3-9638-2b8cd42fd1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d9a873-4f1a-4ee4-99f5-b114d1797c1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EC7639-F2A9-45C2-9676-AF165106A6C8}">
  <ds:schemaRefs>
    <ds:schemaRef ds:uri="http://schemas.microsoft.com/office/2006/metadata/properties"/>
    <ds:schemaRef ds:uri="http://schemas.microsoft.com/office/infopath/2007/PartnerControls"/>
    <ds:schemaRef ds:uri="645aa32d-a81d-42b3-9638-2b8cd42fd14d"/>
    <ds:schemaRef ds:uri="13d9a873-4f1a-4ee4-99f5-b114d1797c1e"/>
  </ds:schemaRefs>
</ds:datastoreItem>
</file>

<file path=customXml/itemProps2.xml><?xml version="1.0" encoding="utf-8"?>
<ds:datastoreItem xmlns:ds="http://schemas.openxmlformats.org/officeDocument/2006/customXml" ds:itemID="{43C945D1-2444-459E-9933-AC8D414FCD55}">
  <ds:schemaRefs>
    <ds:schemaRef ds:uri="http://schemas.microsoft.com/sharepoint/v3/contenttype/forms"/>
  </ds:schemaRefs>
</ds:datastoreItem>
</file>

<file path=customXml/itemProps3.xml><?xml version="1.0" encoding="utf-8"?>
<ds:datastoreItem xmlns:ds="http://schemas.openxmlformats.org/officeDocument/2006/customXml" ds:itemID="{5A706F36-F881-4B96-BECE-7A0675D988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5aa32d-a81d-42b3-9638-2b8cd42fd14d"/>
    <ds:schemaRef ds:uri="13d9a873-4f1a-4ee4-99f5-b114d1797c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Explicación campos Matriz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MARITZA GISELA AYURE AGUILAR</dc:creator>
  <cp:keywords/>
  <dc:description/>
  <cp:lastModifiedBy>CRISTIAN CAMILO MORALES</cp:lastModifiedBy>
  <cp:revision/>
  <dcterms:created xsi:type="dcterms:W3CDTF">2021-08-12T20:03:14Z</dcterms:created>
  <dcterms:modified xsi:type="dcterms:W3CDTF">2025-09-30T20:10:55Z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y fmtid="{D5CDD505-2E9C-101B-9397-08002B2CF9AE}" pid="9" name="ContentTypeId">
    <vt:lpwstr>0x010100863269AFA9893A45AD036D16253E8B31</vt:lpwstr>
  </property>
</Properties>
</file>