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324"/>
  <workbookPr defaultThemeVersion="166925"/>
  <mc:AlternateContent xmlns:mc="http://schemas.openxmlformats.org/markup-compatibility/2006">
    <mc:Choice Requires="x15">
      <x15ac:absPath xmlns:x15ac="http://schemas.microsoft.com/office/spreadsheetml/2010/11/ac" url="https://laprevisora.sharepoint.com/sites/GERENCIATECNOLOGIADELAINFORMACION/Documentos compartidos/2025/PROCESOS DE CONTRATACION 2025/13. Office 365  (17-Nov-2025)/1 Precontractual/Invitación Abierta/Anexos/"/>
    </mc:Choice>
  </mc:AlternateContent>
  <xr:revisionPtr revIDLastSave="74" documentId="11_16E455A4C2E49AECBC947F68E6A1FFC68D5538AA" xr6:coauthVersionLast="47" xr6:coauthVersionMax="47" xr10:uidLastSave="{7C7961E4-8117-4DBE-8AEA-B0BA434F8B4E}"/>
  <bookViews>
    <workbookView xWindow="-120" yWindow="-120" windowWidth="20730" windowHeight="11160" xr2:uid="{00000000-000D-0000-FFFF-FFFF00000000}"/>
  </bookViews>
  <sheets>
    <sheet name="Matriz" sheetId="7" r:id="rId1"/>
    <sheet name="Explicación campos Matriz" sheetId="6" state="hidden" r:id="rId2"/>
  </sheets>
  <externalReferences>
    <externalReference r:id="rId3"/>
  </externalReferenc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2" i="7" l="1"/>
  <c r="H13" i="7"/>
  <c r="H14" i="7"/>
  <c r="H15" i="7"/>
  <c r="H16" i="7"/>
  <c r="H17" i="7"/>
  <c r="H18" i="7"/>
  <c r="H19" i="7"/>
  <c r="H20" i="7"/>
  <c r="H21" i="7"/>
  <c r="H23" i="7"/>
  <c r="H25" i="7"/>
</calcChain>
</file>

<file path=xl/sharedStrings.xml><?xml version="1.0" encoding="utf-8"?>
<sst xmlns="http://schemas.openxmlformats.org/spreadsheetml/2006/main" count="172" uniqueCount="119">
  <si>
    <t>ANEXO No. 11 MATRIZ DE RIESGOS
INVITACIÓN ABIERTA No. 013-2025</t>
  </si>
  <si>
    <t xml:space="preserve">Objeto de la Contratación: </t>
  </si>
  <si>
    <t>Prestación del servicio de licenciamiento de productos y servicios Microsoft, soporte técnico sobre la plataforma Microsoft Office 365 y licenciamiento sistema de Video Conferencia para La Previsora.</t>
  </si>
  <si>
    <t>Área que lidera el proceso de contratación:</t>
  </si>
  <si>
    <t>Subgerencia de Infraestructura y Servicios de TI</t>
  </si>
  <si>
    <t>Valor estimado del bien o servicio:</t>
  </si>
  <si>
    <t xml:space="preserve">Fecha: </t>
  </si>
  <si>
    <t>Octubre de 2025</t>
  </si>
  <si>
    <t>Clasificación</t>
  </si>
  <si>
    <t xml:space="preserve">Clase </t>
  </si>
  <si>
    <t xml:space="preserve">Fuente </t>
  </si>
  <si>
    <t>Tipo</t>
  </si>
  <si>
    <t>Riesgo</t>
  </si>
  <si>
    <t>Causa</t>
  </si>
  <si>
    <t>% ASIGNACION ENTIDAD</t>
  </si>
  <si>
    <t>% ASIGNACION CONTRATISTA</t>
  </si>
  <si>
    <t>Consecuencia del evento</t>
  </si>
  <si>
    <t>Tratamiento</t>
  </si>
  <si>
    <t xml:space="preserve">Precontractual </t>
  </si>
  <si>
    <t>General</t>
  </si>
  <si>
    <t>Interno</t>
  </si>
  <si>
    <t>Financieros</t>
  </si>
  <si>
    <t>Indisponibilidad presupuestal para realizar el proceso contractual.</t>
  </si>
  <si>
    <t xml:space="preserve">1. Omisión en la inclusión del proceso de contratación en el plan anual de adquisición de bienes y servicios de la Compañía.
2. Planeación inadecuada de las necesidades que requiere el proceso.                                                                                                                 3. Falta de recursos suficientes para el proceso.
4.Proyectar el presupuesto sin la totalidad de información requerida.
</t>
  </si>
  <si>
    <t>1. Incurrir en demora o imposibilidad de realizar el proceso de contratación.</t>
  </si>
  <si>
    <t>1. Incluir las necesidades contractuales dentro del plan anual de adquisición de bienes y servicios y del presupuesto de cada año fiscal.
2. Aprobación del presupuesto establecido.
3. Verificar ofertas presentadas en vigencias anteriores ajustando los precios unitarios al actual, teniendo en cuenta el incremento IPC y del SMMLV, al igual que se validan precios del mercado por medio de cotizaciones y consultas en internet.
4. Gestionar la apropiación futura y el CDP de la contratación de acuerdo con los procedimientos establecidos.</t>
  </si>
  <si>
    <t>Operacionales</t>
  </si>
  <si>
    <t xml:space="preserve">Inadecuada definición del servicio a contratar.  </t>
  </si>
  <si>
    <t>1. Falta de definición de las necesidades que permiten la ejecución correcta y oportuna del proceso.
2. Generación de un documento que no cuente o no defina adecuadamente las especificaciones técnicas, tecnológicas, financieras y jurídicas requeridas por la compañía, lo que puede ocasionar que no se garantice la selección adecuada del proveedor.                                                                                                                                            
3. Error Humano de la áreas participantes en la contratación, en la transcripción de los documentos. 
4. Falta de definición de un equipo interdisciplinario (Planeación Financiera, Tecnología, Contratación, Riesgos, entre otras) para la elaboración del documento de condiciones definitivas y sus anexos.</t>
  </si>
  <si>
    <t>1. Indisponibilidad de los servicios que se requieren para el proceso.
2. Definición de nuevos servicios que incrementen sustancialmente el costo del contrato y que no se obtenga el beneficio esperado.
3. Incumplir los objetivos del área de origen y por tanto no se obtienen los fines Corporativos que se pretenden alcanzar con la contratación.
4. No encontrar una firma que pueda ofrecer todos los servicios definidos para el modelo.</t>
  </si>
  <si>
    <t>1. Estudio de mercado con firmas especializadas con experiencia que cuente con las especificaciones técnicas, tecnológicas, financieras y jurídicas, entre otras requeridas por la Compañía.
2. Análisis de los costos de cada servicio deseado.
3. Incluir a las áreas de la Compañía necesarias para garantizar las especificaciones requeridas para la prestación del servicio adecuado. 
4. Validar si el objeto y alcance del contrato son coherentes con los objetivos que se pretenden alcanzar con la contratación. 
5. Validación por parte del área contratante y la Gerencia de Contratación de los documentos del proceso pre-contractual. 
6. Definir un equipo interdisciplinario de funcionarios de las diferentes áreas que garanticen la revisión de cada uno de los temas específicos que deben ser definidos en el documento de condiciones definitivas y sus anexos.</t>
  </si>
  <si>
    <t>Errores u omisiones en la evaluación de las propuestas presentadas para la contratación respectiva.</t>
  </si>
  <si>
    <t>1. Evaluación de las propuestas realizadas por personas no expertas en cada uno de los temas que componen la contratación.
2. Definición inadecuada de los criterios a evaluar para la contratación.
3. Determinar de manera inadecuada los requisitos habilitantes.</t>
  </si>
  <si>
    <t>1. Errores en el proceso de selección de la firma que prestará el servicio.
2. Selección de un proveedor que no cumpla con las condiciones requeridas para la prestación del servicio.
3. Reclamaciones por parte de los proponentes.</t>
  </si>
  <si>
    <t>1. Asignar un equipo de evaluación interdisciplinario que incluya funcionarios de las diferentes áreas para garantizar la evaluación de cada uno de los temas específicos definidos en el documento de invitación.
2. Definición de criterios para la evaluación de cada una de las propuestas.
3. Contar con los mecanismos tanto operativos como tecnológicos para realizar esta revisión al momento de la recepción de las propuestas.</t>
  </si>
  <si>
    <t>Incumplimiento o demoras en la presentación de los requisitos soportes establecidos por la Compañía para la contratación.</t>
  </si>
  <si>
    <t>1. Demora en el proceso de elaboración del documento de invitación.
2.Inoportunidad en la entrega de cada una de los requisitos definidos por las áreas que deben realizar la definición de las especificaciones del documento.
3. Inoportunidad de la presentación de la necesidad de contratación ante el Comité de Contratación y ante la Junta Directiva.
4. Inoportunidad en la publicación de los términos de la contratación.</t>
  </si>
  <si>
    <t xml:space="preserve">
1. Retraso en el proceso de selección y contratación por no contar con los documentos y aprobaciones requeridas.
2. Indisponibilidad de los servicios que se requieren para el proceso.</t>
  </si>
  <si>
    <t>1. Seguimiento permanente para recibir la respuesta oportuna de las diferentes áreas para la definición del documento. 
2. Entrega de todos los documentos necesarios para ser incluidos en la invitación.
3. Presentación ante Comité y Junta Directiva con los requisitos establecidos por estos.</t>
  </si>
  <si>
    <t>Específico</t>
  </si>
  <si>
    <t>Externo</t>
  </si>
  <si>
    <t>Seleccionar un proveedor que no cuente con la capacidad y experiencia requerida para el desarrollo del contrato.</t>
  </si>
  <si>
    <t xml:space="preserve">1. Falta de información de mercado adecuada que permita definir el modelo y los servicios que debe tener la compañía para la contratación de los servicios. 
2. Estudio de mercado que no tenga en cuenta las firmas con experiencia en el objeto del proceso.
3. Evaluación inadecuada de los criterios de selección.
4.Generación de un documento que no cuente o no defina adecuadamente las especificaciones técnicas, tecnológicas, financieras y jurídicas requeridas por la compañía, lo que puede ocasionar que no se garantice la selección adecuada de la firma.
5. Presentar por parte del oferente precios artificialmente bajos. </t>
  </si>
  <si>
    <t>1. Sanciones normativas por posibles incumplimientos en el proceso de contratación.
2. Finalización del proceso de contratación por el incumplimiento de requisitos solicitados.</t>
  </si>
  <si>
    <t>1. Desarrollar el estudio de mercado garantizando que se incluyen claramente los aspectos a tener en cuenta en la evaluación de la experiencia frente a la definición de las necesidades de la Compañía.
2. Incluir a las áreas de la Compañía como Jurídica, Financiera, Tecnología y Contratación, entre otras para garantizar las especificaciones requeridas para la prestación del servicio adecuado.</t>
  </si>
  <si>
    <t xml:space="preserve">Inoportunidad en la suscripción del contrato para cubrir las necesidades de la Compañía. </t>
  </si>
  <si>
    <t xml:space="preserve">1. Demoras en la firma y legalización del contrato.
2.Incumplimiento en la aplicación de normatividad externa para procesos de contratación. 
3. El adjudicatario sin justa causa no suscribe el contrato.
</t>
  </si>
  <si>
    <r>
      <rPr>
        <sz val="14"/>
        <color rgb="FF000000"/>
        <rFont val="Verdana"/>
      </rPr>
      <t xml:space="preserve">1. Retraso en la ejecución del contrato.
2. Impacto tecnológico en la operación de los servicios de TI.
</t>
    </r>
    <r>
      <rPr>
        <b/>
        <sz val="14"/>
        <color rgb="FF548235"/>
        <rFont val="Verdana"/>
      </rPr>
      <t>3. Pérdida de información por demora en la suscripción del contrato.
4. Suspensión de la operación de la compañía a nivel de licenciamiento ofimático.</t>
    </r>
  </si>
  <si>
    <t>1. Desarrollar las actividades definidas para la legalización del contrato con oportunidad y calidad. 
2. Seguimiento constante de las actividades definidas para el proceso de contratación.</t>
  </si>
  <si>
    <t>Errores u omisión en la presentación de las garantías requeridas para el contrato.</t>
  </si>
  <si>
    <r>
      <rPr>
        <sz val="14"/>
        <color rgb="FF000000"/>
        <rFont val="Verdana"/>
      </rPr>
      <t xml:space="preserve">1. Definición inadecuada de los amparos y vigencias de las </t>
    </r>
    <r>
      <rPr>
        <b/>
        <sz val="14"/>
        <color rgb="FF548235"/>
        <rFont val="Verdana"/>
      </rPr>
      <t xml:space="preserve">garantías y pólizas de cumpliento establecidas.
</t>
    </r>
    <r>
      <rPr>
        <sz val="14"/>
        <color rgb="FF000000"/>
        <rFont val="Verdana"/>
      </rPr>
      <t>2. Error por parte del proveedor en la solicitud de las pólizas.
3. Presentar extemporáneamente las garantías.</t>
    </r>
  </si>
  <si>
    <t>1. Definición de las garantías requeridas en la justificación de la contratación realizado entre las áreas involucradas.
2. Seguimiento constante de las actividades definidas para el proceso de contratación.</t>
  </si>
  <si>
    <t>Contractual</t>
  </si>
  <si>
    <t>Especifico</t>
  </si>
  <si>
    <t>Económicos</t>
  </si>
  <si>
    <t>Incumplimiento por parte del proveedor de las obligaciones establecidas contractualmente.</t>
  </si>
  <si>
    <t>1. Falta de capacidad financiera del Contratista.
2.Falta de recurso humano para el desarrollo de las actividades.
3. Demora en el inicio de la entrega de los bienes o servicios y la solución a la necesidad que originó el objeto contractual.</t>
  </si>
  <si>
    <t>1. Sanciones normativas por posibles incumplimientos en la prestación del servicio y bienes contratados.
2. Impacto en la operación de los servicios tecnológicos.</t>
  </si>
  <si>
    <t xml:space="preserve">1. Validar que el proponente cumple con la capacidad financiera y de recursos humano para cumplir con las obligaciones de la contratación.
2. Realizar el informe de supervisión del contrato.
3. Seguimiento del cronograma de trabajo establecido.
3. Evaluar la calidad e idoneidad del proveedor y su equipo de trabajo.
4. Monitorear los ANS establecidos para la prestación del servicio. </t>
  </si>
  <si>
    <t>Presentar soportes que no reflejan la realidad del cumplimiento de las obligaciones del proveedor, con el fin de obtener un beneficio particular.</t>
  </si>
  <si>
    <t xml:space="preserve">1. Favorecimiento de terceros para obtener beneficios diferentes a los intereses de la Compañía. </t>
  </si>
  <si>
    <t>1. Detrimento patrimonial.</t>
  </si>
  <si>
    <t>1. Presentar informes de supervisión en los periodos establecidos contractualmente.
2. Evaluar periódicamente la conducta y desempeño de los colaboradores relacionados con el control de ejecución del contrato y validar el cumplimiento de los lineamientos definidos en el Código de ética institucional.
3. Seguimiento por parte de los funcionarios definidos para la ejecución del contrato.</t>
  </si>
  <si>
    <t>Inadecuada supervisión o control de ejecución del contrato.</t>
  </si>
  <si>
    <t>1. Seguimiento y monitoreo inadecuado del contrato.</t>
  </si>
  <si>
    <t>1. Realizar pagos de servicios que realmente no recibe la Compañía.</t>
  </si>
  <si>
    <t>1. Establecer la periodicidad de la presentación de informes de supervisión relacionadas con el cumplimiento del contrato por parte del contratista  y emitir recomendaciones que conduzcan a la prestación óptima del servicio contratado. 
2. Establecer las actividades que se llevarán a cabo para garantizar el cumplimiento del contrato y emitir recomendaciones que conduzcan a la prestación óptima del servicio contratado.
3. Realizar el seguimiento de cumplimiento de los ANS contractualmente establecidos.</t>
  </si>
  <si>
    <t>Recibir bienes o servicios con una calidad o en condiciones diferentes a las que fueron solicitadas contractualmente por la Compañía o no recibirlos.</t>
  </si>
  <si>
    <t>1. Falta de capacidad financiera del Contratista.
2. Incumplimiento parcial o total de las obligaciones por parte del contratista.
3. Dificultad para conseguir recursos financieros necesarios para lograr el objetivo del contrato.
4. Paros, huelgas, actos terroristas, y hechos similares que tengan impacto en la ejecución del contrato.
5. Suspensiones y/o prórrogas del plazo de ejecución contractual, por causas no imputables al contratista.
6. Cambios normativos y de línea jurisprudencial permanente.</t>
  </si>
  <si>
    <t>1. Supervisión del contrato para validar el cumplimiento de lo pactado.
2. Seguimiento a cada una de las actividades establecidas para a ejecución del contrato.
3. Evaluar la calidad e idoneidad del proveedor y su equipo de trabajo conforme los procedimientos y lineamientos establecidos por la compañía.</t>
  </si>
  <si>
    <t>Regulatorio</t>
  </si>
  <si>
    <t>Cambios en la normativa que modifique o imponga nuevas obligaciones a desarrollar por parte del proveedor.</t>
  </si>
  <si>
    <t>1. Cambios normativos y de línea jurisprudencial permanente.
2. Constantes cambios en los lineamientos y las directrices por parte del ente rector que regula la contratación estatal.</t>
  </si>
  <si>
    <t>1. Cambios en el contrato y posible variación en el valor del mismo.</t>
  </si>
  <si>
    <t xml:space="preserve">1. Coordinar con el área de cumplimiento de la compañía el control y seguimiento a proyectos de ley en trámite relacionados con contratación y diseñar acciones a aplicar en caso de ser aprobados por las autoridades competentes. </t>
  </si>
  <si>
    <t>Impedimento para la ejecución del contrato.</t>
  </si>
  <si>
    <t>1. Cambios en las condiciones políticas, sociales, salubridad o cualquier otra situación que se presente en el lugar de ejecución del contrato.</t>
  </si>
  <si>
    <t>1. Informarse permanentemente de las condiciones políticas, sociales y de salubridad que aplican en el lugar de ejecución del contrato definida por las partes.</t>
  </si>
  <si>
    <t>Poscontractual</t>
  </si>
  <si>
    <t>Inoportunidad u omisión en la liquidación del contrato.</t>
  </si>
  <si>
    <t>1. Desconocimiento de los tiempos establecidos para la liquidación de un contrato.
2. Prescripción de los tiempos para liquidar un contrato.</t>
  </si>
  <si>
    <t>1. Incumplimiento de la normatividad aplicable a la Compañía.</t>
  </si>
  <si>
    <t>1. Dar cumplimiento a los lineamientos para la liquidación de los contratos establecidos en el Manual de Contratación de la Compañía.</t>
  </si>
  <si>
    <t>TIPOS DE RIESGO</t>
  </si>
  <si>
    <t>Riesgos Económicos: son los derivados del comportamiento del mercado, tales como la fluctuación de los precios de los insumos, desabastecimiento y especulación de los mismos, entre otros.</t>
  </si>
  <si>
    <t>Sociales</t>
  </si>
  <si>
    <t>Riesgos Sociales o Políticos: son los derivados de los cambios de las políticas gubernamentales y decambios en las condiciones sociales que tengan impacto en la ejecución del contrato.</t>
  </si>
  <si>
    <t>Riesgos Operacionales: son los asociados a la operatividad del contrato, tales como la suficiencia del presupuesto oficial, del plazo o los derivados de procesos, procedimientos, parámetros, sistemas de información y tecnológicos, equipos humanos o técnicos inadecuados o insuficientes.</t>
  </si>
  <si>
    <t>Riesgos Financieros: son (i) el riesgo de consecución de financiación o riesgo de liquidez para obtener recursos para cumplir con el objeto del contrato, y (ii) el riesgo de las condiciones financieras establecidas para la obtención de los recursos, tales como plazos, tasas, garantías, contragarantías, y refinanciaciones, entre otros.</t>
  </si>
  <si>
    <t>Riesgos Regulatorios: derivados de cambios regulatorios o reglamentarios que afecten la ecuación económica del contrato.</t>
  </si>
  <si>
    <t>De la  Naturaleza</t>
  </si>
  <si>
    <t>Riesgos de la Naturaleza: son los eventos naturales previsibles en los cuales no hay intervención humana que puedan tener impacto en la ejecución del contrato, por ejemplo los temblores, inundaciones, lluvias, sequías, entre otros.</t>
  </si>
  <si>
    <t>Ambientales</t>
  </si>
  <si>
    <t>Riesgos Ambientales: son los derivados de las obligaciones legales o reglamentarias de carácter ambiental, así como de la control, entre otras.s licencias, planes de manejo o de permisos y autorizaciones ambientales, incluyendo tasas retributivas y compensatorias, obligaciones de mitigación, tareas de monitoreo y</t>
  </si>
  <si>
    <t>Tecnológicos</t>
  </si>
  <si>
    <t>Riesgos Tecnológicos: son los derivados de fallas en los sistemas de comunicación de voz y de datos, suspensión de servicios públicos, nuevos desarrollos tecnológicos o estándares que deben ser tenidos en cuenta para la ejecución del contrato, obsolescencia tecnológica.</t>
  </si>
  <si>
    <t>PROBABILIDAD DEL RIESGO</t>
  </si>
  <si>
    <t>VALORACIÓN</t>
  </si>
  <si>
    <t>Raro</t>
  </si>
  <si>
    <t>Improbable</t>
  </si>
  <si>
    <t>Posible</t>
  </si>
  <si>
    <t>Probable</t>
  </si>
  <si>
    <t>Casi cierto</t>
  </si>
  <si>
    <t>IMPACTO DEL RIESGO</t>
  </si>
  <si>
    <t>Insignificante</t>
  </si>
  <si>
    <t>Menor</t>
  </si>
  <si>
    <t>Moderado</t>
  </si>
  <si>
    <t>Mayor</t>
  </si>
  <si>
    <t>Catastrófico</t>
  </si>
  <si>
    <t>CATEGORÍA DEL RIESGO</t>
  </si>
  <si>
    <t>Riesgo Bajo</t>
  </si>
  <si>
    <t>Riesgo Medio</t>
  </si>
  <si>
    <t>Riesgo Alto</t>
  </si>
  <si>
    <t>Riesgo Extremo</t>
  </si>
  <si>
    <t>CLASIFICACIÓN</t>
  </si>
  <si>
    <t>CLASE</t>
  </si>
  <si>
    <t>FUENTE</t>
  </si>
  <si>
    <t>Precontractual</t>
  </si>
  <si>
    <t>Operativos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</si>
</sst>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409]* #,##0.00_ ;_-[$$-409]* \-#,##0.00\ ;_-[$$-409]* &quot;-&quot;??_ ;_-@_ "/>
  </numFmts>
  <fonts count="14">
    <font>
      <sz val="11"/>
      <color theme="1"/>
      <name val="Calibri"/>
      <family val="2"/>
      <scheme val="minor"/>
    </font>
    <font>
      <sz val="11"/>
      <color theme="1"/>
      <name val="Calibri"/>
      <family val="2"/>
      <scheme val="minor"/>
    </font>
    <font>
      <b/>
      <sz val="10"/>
      <name val="Arial"/>
      <family val="2"/>
    </font>
    <font>
      <b/>
      <sz val="14"/>
      <color rgb="FF000000"/>
      <name val="Verdana"/>
      <family val="2"/>
    </font>
    <font>
      <sz val="14"/>
      <color rgb="FF000000"/>
      <name val="Verdana"/>
      <family val="2"/>
    </font>
    <font>
      <sz val="11"/>
      <color rgb="FF000000"/>
      <name val="Verdana"/>
      <family val="2"/>
    </font>
    <font>
      <b/>
      <sz val="11"/>
      <color rgb="FF000000"/>
      <name val="Verdana"/>
      <family val="2"/>
    </font>
    <font>
      <sz val="11"/>
      <color theme="1"/>
      <name val="Verdana"/>
      <family val="2"/>
    </font>
    <font>
      <b/>
      <sz val="14"/>
      <color theme="0"/>
      <name val="Verdana"/>
      <family val="2"/>
    </font>
    <font>
      <b/>
      <sz val="14"/>
      <name val="Verdana"/>
      <family val="2"/>
    </font>
    <font>
      <b/>
      <sz val="16"/>
      <color rgb="FF000000"/>
      <name val="Verdana"/>
    </font>
    <font>
      <sz val="14"/>
      <color rgb="FF000000"/>
      <name val="Verdana"/>
    </font>
    <font>
      <b/>
      <sz val="14"/>
      <color theme="1"/>
      <name val="Verdana"/>
      <family val="2"/>
    </font>
    <font>
      <b/>
      <sz val="14"/>
      <color rgb="FF548235"/>
      <name val="Verdana"/>
    </font>
  </fonts>
  <fills count="6">
    <fill>
      <patternFill patternType="none"/>
    </fill>
    <fill>
      <patternFill patternType="gray125"/>
    </fill>
    <fill>
      <patternFill patternType="solid">
        <fgColor theme="0"/>
        <bgColor indexed="64"/>
      </patternFill>
    </fill>
    <fill>
      <patternFill patternType="solid">
        <fgColor rgb="FFFFFFFF"/>
        <bgColor rgb="FF000000"/>
      </patternFill>
    </fill>
    <fill>
      <patternFill patternType="solid">
        <fgColor rgb="FF7030A0"/>
        <bgColor indexed="64"/>
      </patternFill>
    </fill>
    <fill>
      <patternFill patternType="solid">
        <fgColor rgb="FFD3B5E9"/>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s>
  <cellStyleXfs count="2">
    <xf numFmtId="0" fontId="0" fillId="0" borderId="0"/>
    <xf numFmtId="9" fontId="1" fillId="0" borderId="0" applyFont="0" applyFill="0" applyBorder="0" applyAlignment="0" applyProtection="0"/>
  </cellStyleXfs>
  <cellXfs count="64">
    <xf numFmtId="0" fontId="0" fillId="0" borderId="0" xfId="0"/>
    <xf numFmtId="0" fontId="2" fillId="0" borderId="0" xfId="0" applyFont="1" applyAlignment="1">
      <alignment horizontal="center" wrapText="1"/>
    </xf>
    <xf numFmtId="0" fontId="0" fillId="0" borderId="0" xfId="0" applyAlignment="1">
      <alignment wrapText="1"/>
    </xf>
    <xf numFmtId="9" fontId="0" fillId="0" borderId="0" xfId="0" applyNumberFormat="1"/>
    <xf numFmtId="0" fontId="3" fillId="0" borderId="0" xfId="0" applyFont="1" applyAlignment="1">
      <alignment horizontal="center" vertical="center"/>
    </xf>
    <xf numFmtId="0" fontId="4" fillId="0" borderId="0" xfId="0" applyFont="1"/>
    <xf numFmtId="0" fontId="4" fillId="0" borderId="0" xfId="0" applyFont="1" applyAlignment="1">
      <alignment horizontal="justify" vertical="center" wrapText="1"/>
    </xf>
    <xf numFmtId="0" fontId="4" fillId="0" borderId="0" xfId="0" applyFont="1" applyAlignment="1">
      <alignment horizontal="center" vertical="center"/>
    </xf>
    <xf numFmtId="0" fontId="5" fillId="0" borderId="0" xfId="0" applyFont="1"/>
    <xf numFmtId="0" fontId="4" fillId="0" borderId="0" xfId="0" applyFont="1" applyAlignment="1">
      <alignment horizontal="center"/>
    </xf>
    <xf numFmtId="0" fontId="4" fillId="2" borderId="1" xfId="0" applyFont="1" applyFill="1" applyBorder="1" applyAlignment="1">
      <alignment vertical="center"/>
    </xf>
    <xf numFmtId="0" fontId="3" fillId="2" borderId="1" xfId="0" applyFont="1" applyFill="1" applyBorder="1" applyAlignment="1">
      <alignment horizontal="justify" vertical="center" wrapText="1"/>
    </xf>
    <xf numFmtId="0" fontId="4" fillId="2" borderId="1" xfId="0" applyFont="1" applyFill="1" applyBorder="1" applyAlignment="1">
      <alignment horizontal="left" vertical="center" wrapText="1"/>
    </xf>
    <xf numFmtId="9" fontId="4" fillId="2" borderId="1" xfId="1" applyFont="1" applyFill="1" applyBorder="1" applyAlignment="1">
      <alignment horizontal="center" vertical="center" wrapText="1"/>
    </xf>
    <xf numFmtId="0" fontId="4" fillId="2" borderId="1" xfId="0" applyFont="1" applyFill="1" applyBorder="1" applyAlignment="1">
      <alignment horizontal="justify" vertical="center" wrapText="1"/>
    </xf>
    <xf numFmtId="0" fontId="3" fillId="2" borderId="1" xfId="0" applyFont="1" applyFill="1" applyBorder="1" applyAlignment="1">
      <alignment horizontal="left" vertical="center" wrapText="1"/>
    </xf>
    <xf numFmtId="0" fontId="4" fillId="0" borderId="1" xfId="0" applyFont="1" applyBorder="1" applyAlignment="1">
      <alignment vertical="center" wrapText="1"/>
    </xf>
    <xf numFmtId="0" fontId="3" fillId="0" borderId="1" xfId="0" applyFont="1" applyBorder="1" applyAlignment="1">
      <alignment horizontal="justify" vertical="center" wrapText="1"/>
    </xf>
    <xf numFmtId="0" fontId="4" fillId="0" borderId="1" xfId="0" applyFont="1" applyBorder="1" applyAlignment="1">
      <alignment horizontal="left" vertical="center" wrapText="1"/>
    </xf>
    <xf numFmtId="0" fontId="4" fillId="0" borderId="1" xfId="0" applyFont="1" applyBorder="1" applyAlignment="1">
      <alignment vertical="center"/>
    </xf>
    <xf numFmtId="0" fontId="4" fillId="0" borderId="14" xfId="0" applyFont="1" applyBorder="1" applyAlignment="1">
      <alignment vertical="center"/>
    </xf>
    <xf numFmtId="0" fontId="3" fillId="0" borderId="14" xfId="0" applyFont="1" applyBorder="1" applyAlignment="1">
      <alignment vertical="center" wrapText="1"/>
    </xf>
    <xf numFmtId="0" fontId="4" fillId="0" borderId="14" xfId="0" applyFont="1" applyBorder="1" applyAlignment="1">
      <alignment vertical="center" wrapText="1"/>
    </xf>
    <xf numFmtId="9" fontId="4" fillId="0" borderId="14" xfId="0" applyNumberFormat="1" applyFont="1" applyBorder="1" applyAlignment="1">
      <alignment horizontal="center" vertical="center" wrapText="1"/>
    </xf>
    <xf numFmtId="0" fontId="5" fillId="0" borderId="0" xfId="0" applyFont="1" applyAlignment="1">
      <alignment vertical="center"/>
    </xf>
    <xf numFmtId="0" fontId="4" fillId="0" borderId="1" xfId="0" applyFont="1" applyBorder="1" applyAlignment="1">
      <alignment horizontal="justify" vertical="center" wrapText="1"/>
    </xf>
    <xf numFmtId="0" fontId="4" fillId="3" borderId="14" xfId="0" applyFont="1" applyFill="1" applyBorder="1" applyAlignment="1">
      <alignment vertical="center"/>
    </xf>
    <xf numFmtId="9" fontId="4" fillId="3" borderId="14" xfId="0" applyNumberFormat="1" applyFont="1" applyFill="1" applyBorder="1" applyAlignment="1">
      <alignment horizontal="center" vertical="center" wrapText="1"/>
    </xf>
    <xf numFmtId="0" fontId="6" fillId="0" borderId="0" xfId="0" applyFont="1" applyAlignment="1">
      <alignment horizontal="center" vertical="center"/>
    </xf>
    <xf numFmtId="0" fontId="7" fillId="0" borderId="0" xfId="0" applyFont="1"/>
    <xf numFmtId="0" fontId="5" fillId="0" borderId="0" xfId="0" applyFont="1" applyAlignment="1">
      <alignment horizontal="center" vertical="center"/>
    </xf>
    <xf numFmtId="0" fontId="8" fillId="4" borderId="1" xfId="0" applyFont="1" applyFill="1" applyBorder="1" applyAlignment="1">
      <alignment horizontal="center" vertical="center" wrapText="1"/>
    </xf>
    <xf numFmtId="0" fontId="8" fillId="4" borderId="1" xfId="0" applyFont="1" applyFill="1" applyBorder="1" applyAlignment="1">
      <alignment horizontal="center" vertical="center"/>
    </xf>
    <xf numFmtId="0" fontId="8" fillId="4" borderId="1" xfId="0" applyFont="1" applyFill="1" applyBorder="1" applyAlignment="1">
      <alignment horizontal="center" vertical="center" textRotation="90" wrapText="1"/>
    </xf>
    <xf numFmtId="0" fontId="9" fillId="5" borderId="1" xfId="0" applyFont="1" applyFill="1" applyBorder="1" applyAlignment="1">
      <alignment horizontal="center" vertical="center"/>
    </xf>
    <xf numFmtId="0" fontId="12" fillId="0" borderId="1" xfId="0" applyFont="1" applyBorder="1" applyAlignment="1">
      <alignment horizontal="justify" vertical="center" wrapText="1"/>
    </xf>
    <xf numFmtId="0" fontId="9" fillId="5" borderId="2" xfId="0" applyFont="1" applyFill="1" applyBorder="1" applyAlignment="1">
      <alignment horizontal="center" vertical="center"/>
    </xf>
    <xf numFmtId="0" fontId="9" fillId="5" borderId="3" xfId="0" applyFont="1" applyFill="1" applyBorder="1" applyAlignment="1">
      <alignment horizontal="center" vertical="center"/>
    </xf>
    <xf numFmtId="0" fontId="9" fillId="5" borderId="4" xfId="0" applyFont="1" applyFill="1" applyBorder="1" applyAlignment="1">
      <alignment horizontal="center" vertical="center"/>
    </xf>
    <xf numFmtId="0" fontId="4" fillId="0" borderId="10" xfId="0" applyFont="1" applyBorder="1" applyAlignment="1">
      <alignment horizontal="center"/>
    </xf>
    <xf numFmtId="0" fontId="4" fillId="0" borderId="5" xfId="0" applyFont="1" applyBorder="1" applyAlignment="1">
      <alignment horizontal="center"/>
    </xf>
    <xf numFmtId="0" fontId="4" fillId="0" borderId="8" xfId="0" applyFont="1" applyBorder="1" applyAlignment="1">
      <alignment horizontal="center"/>
    </xf>
    <xf numFmtId="0" fontId="4" fillId="0" borderId="15" xfId="0" applyFont="1" applyBorder="1" applyAlignment="1">
      <alignment horizontal="center"/>
    </xf>
    <xf numFmtId="0" fontId="4" fillId="0" borderId="0" xfId="0" applyFont="1" applyAlignment="1">
      <alignment horizontal="center"/>
    </xf>
    <xf numFmtId="0" fontId="4" fillId="0" borderId="6" xfId="0" applyFont="1" applyBorder="1" applyAlignment="1">
      <alignment horizontal="center"/>
    </xf>
    <xf numFmtId="0" fontId="4" fillId="0" borderId="11" xfId="0" applyFont="1" applyBorder="1" applyAlignment="1">
      <alignment horizontal="center"/>
    </xf>
    <xf numFmtId="0" fontId="4" fillId="0" borderId="9" xfId="0" applyFont="1" applyBorder="1" applyAlignment="1">
      <alignment horizontal="center"/>
    </xf>
    <xf numFmtId="0" fontId="4" fillId="0" borderId="7" xfId="0" applyFont="1" applyBorder="1" applyAlignment="1">
      <alignment horizontal="center"/>
    </xf>
    <xf numFmtId="0" fontId="10" fillId="0" borderId="10" xfId="0" applyFont="1" applyBorder="1" applyAlignment="1">
      <alignment horizontal="center" vertical="center" wrapText="1"/>
    </xf>
    <xf numFmtId="0" fontId="10" fillId="0" borderId="5" xfId="0" applyFont="1" applyBorder="1" applyAlignment="1">
      <alignment horizontal="center" vertical="center"/>
    </xf>
    <xf numFmtId="0" fontId="10" fillId="0" borderId="11" xfId="0" applyFont="1" applyBorder="1" applyAlignment="1">
      <alignment horizontal="center" vertical="center"/>
    </xf>
    <xf numFmtId="0" fontId="10" fillId="0" borderId="9" xfId="0" applyFont="1" applyBorder="1" applyAlignment="1">
      <alignment horizontal="center" vertical="center"/>
    </xf>
    <xf numFmtId="0" fontId="11" fillId="0" borderId="10" xfId="0" applyFont="1" applyBorder="1" applyAlignment="1">
      <alignment horizontal="center" vertical="center"/>
    </xf>
    <xf numFmtId="0" fontId="11" fillId="0" borderId="5" xfId="0" applyFont="1" applyBorder="1" applyAlignment="1">
      <alignment horizontal="center" vertical="center"/>
    </xf>
    <xf numFmtId="0" fontId="11" fillId="0" borderId="8" xfId="0" applyFont="1" applyBorder="1" applyAlignment="1">
      <alignment horizontal="center" vertical="center"/>
    </xf>
    <xf numFmtId="0" fontId="11" fillId="0" borderId="11" xfId="0" applyFont="1" applyBorder="1" applyAlignment="1">
      <alignment horizontal="center" vertical="center"/>
    </xf>
    <xf numFmtId="0" fontId="11" fillId="0" borderId="9" xfId="0" applyFont="1" applyBorder="1" applyAlignment="1">
      <alignment horizontal="center" vertical="center"/>
    </xf>
    <xf numFmtId="0" fontId="11" fillId="0" borderId="7" xfId="0" applyFont="1" applyBorder="1" applyAlignment="1">
      <alignment horizontal="center" vertical="center"/>
    </xf>
    <xf numFmtId="0" fontId="11" fillId="0" borderId="1" xfId="0" applyFont="1" applyBorder="1" applyAlignment="1">
      <alignment horizontal="center" vertical="center" wrapText="1"/>
    </xf>
    <xf numFmtId="0" fontId="11" fillId="0" borderId="12" xfId="0" applyFont="1" applyBorder="1" applyAlignment="1">
      <alignment horizontal="center"/>
    </xf>
    <xf numFmtId="0" fontId="11" fillId="0" borderId="13" xfId="0" applyFont="1" applyBorder="1" applyAlignment="1">
      <alignment horizontal="center"/>
    </xf>
    <xf numFmtId="0" fontId="11" fillId="0" borderId="14" xfId="0" applyFont="1" applyBorder="1" applyAlignment="1">
      <alignment horizontal="center"/>
    </xf>
    <xf numFmtId="0" fontId="11" fillId="0" borderId="1" xfId="0" applyFont="1" applyBorder="1" applyAlignment="1">
      <alignment horizontal="center"/>
    </xf>
    <xf numFmtId="164" fontId="11" fillId="0" borderId="1" xfId="0" applyNumberFormat="1" applyFont="1" applyBorder="1" applyAlignment="1">
      <alignment horizontal="center" vertical="center"/>
    </xf>
  </cellXfs>
  <cellStyles count="2">
    <cellStyle name="Normal" xfId="0" builtinId="0"/>
    <cellStyle name="Porcentaje" xfId="1" builtinId="5"/>
  </cellStyles>
  <dxfs count="0"/>
  <tableStyles count="0" defaultTableStyle="TableStyleMedium2" defaultPivotStyle="PivotStyleLight16"/>
  <colors>
    <mruColors>
      <color rgb="FFD3B5E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1009650</xdr:colOff>
      <xdr:row>2</xdr:row>
      <xdr:rowOff>66675</xdr:rowOff>
    </xdr:from>
    <xdr:to>
      <xdr:col>2</xdr:col>
      <xdr:colOff>142875</xdr:colOff>
      <xdr:row>6</xdr:row>
      <xdr:rowOff>123825</xdr:rowOff>
    </xdr:to>
    <xdr:pic>
      <xdr:nvPicPr>
        <xdr:cNvPr id="3" name="Imagen 2">
          <a:extLst>
            <a:ext uri="{FF2B5EF4-FFF2-40B4-BE49-F238E27FC236}">
              <a16:creationId xmlns:a16="http://schemas.microsoft.com/office/drawing/2014/main" id="{E6FD8A55-8CAA-A49D-11B7-95F957B6E7C2}"/>
            </a:ext>
          </a:extLst>
        </xdr:cNvPr>
        <xdr:cNvPicPr>
          <a:picLocks noChangeAspect="1"/>
        </xdr:cNvPicPr>
      </xdr:nvPicPr>
      <xdr:blipFill>
        <a:blip xmlns:r="http://schemas.openxmlformats.org/officeDocument/2006/relationships" r:embed="rId1"/>
        <a:stretch>
          <a:fillRect/>
        </a:stretch>
      </xdr:blipFill>
      <xdr:spPr>
        <a:xfrm>
          <a:off x="1009650" y="476250"/>
          <a:ext cx="2524125" cy="12477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0</xdr:colOff>
      <xdr:row>11</xdr:row>
      <xdr:rowOff>0</xdr:rowOff>
    </xdr:from>
    <xdr:to>
      <xdr:col>5</xdr:col>
      <xdr:colOff>504825</xdr:colOff>
      <xdr:row>19</xdr:row>
      <xdr:rowOff>139700</xdr:rowOff>
    </xdr:to>
    <xdr:pic>
      <xdr:nvPicPr>
        <xdr:cNvPr id="2" name="Imagen 1">
          <a:extLst>
            <a:ext uri="{FF2B5EF4-FFF2-40B4-BE49-F238E27FC236}">
              <a16:creationId xmlns:a16="http://schemas.microsoft.com/office/drawing/2014/main" id="{54EA2D1B-3EBD-4755-BD69-5A43E31E864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23892" t="38893" r="42422" b="16768"/>
        <a:stretch>
          <a:fillRect/>
        </a:stretch>
      </xdr:blipFill>
      <xdr:spPr bwMode="auto">
        <a:xfrm>
          <a:off x="2520950" y="2025650"/>
          <a:ext cx="2028825" cy="1612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11</xdr:row>
      <xdr:rowOff>31750</xdr:rowOff>
    </xdr:from>
    <xdr:to>
      <xdr:col>16</xdr:col>
      <xdr:colOff>600075</xdr:colOff>
      <xdr:row>27</xdr:row>
      <xdr:rowOff>161925</xdr:rowOff>
    </xdr:to>
    <xdr:pic>
      <xdr:nvPicPr>
        <xdr:cNvPr id="3" name="Imagen 2">
          <a:extLst>
            <a:ext uri="{FF2B5EF4-FFF2-40B4-BE49-F238E27FC236}">
              <a16:creationId xmlns:a16="http://schemas.microsoft.com/office/drawing/2014/main" id="{43933437-05F3-4C6A-BF40-A06374F386C4}"/>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l="8266" t="41562" r="27074" b="16878"/>
        <a:stretch>
          <a:fillRect/>
        </a:stretch>
      </xdr:blipFill>
      <xdr:spPr bwMode="auto">
        <a:xfrm>
          <a:off x="4845050" y="2057400"/>
          <a:ext cx="8181975" cy="3076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311150</xdr:colOff>
      <xdr:row>30</xdr:row>
      <xdr:rowOff>44450</xdr:rowOff>
    </xdr:from>
    <xdr:to>
      <xdr:col>5</xdr:col>
      <xdr:colOff>625475</xdr:colOff>
      <xdr:row>38</xdr:row>
      <xdr:rowOff>73025</xdr:rowOff>
    </xdr:to>
    <xdr:pic>
      <xdr:nvPicPr>
        <xdr:cNvPr id="4" name="Imagen 3">
          <a:extLst>
            <a:ext uri="{FF2B5EF4-FFF2-40B4-BE49-F238E27FC236}">
              <a16:creationId xmlns:a16="http://schemas.microsoft.com/office/drawing/2014/main" id="{5C170971-D0FD-4723-926A-E73A46D0EDD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l="28613" t="49228" r="47285" b="17880"/>
        <a:stretch>
          <a:fillRect/>
        </a:stretch>
      </xdr:blipFill>
      <xdr:spPr bwMode="auto">
        <a:xfrm>
          <a:off x="2832100" y="5905500"/>
          <a:ext cx="1838325" cy="1501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laprevisora-my.sharepoint.com/personal/ana_ospina_previsora_gov_co/Documents/Escritorio/2022/contratos/Auditoria%20medica/INVITACION%20NUEVA/Matriz%20de%20riesgos%20precontractuales,%20contractuales%20y%20operativ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2"/>
      <sheetName val="Relación riesgos"/>
    </sheetNames>
    <sheetDataSet>
      <sheetData sheetId="0" refreshError="1"/>
      <sheetData sheetId="1" refreshError="1">
        <row r="2">
          <cell r="A2">
            <v>0.05</v>
          </cell>
          <cell r="B2">
            <v>0.95</v>
          </cell>
        </row>
        <row r="3">
          <cell r="A3">
            <v>0.1</v>
          </cell>
          <cell r="B3">
            <v>0.9</v>
          </cell>
        </row>
        <row r="4">
          <cell r="A4">
            <v>0.15</v>
          </cell>
          <cell r="B4">
            <v>0.85</v>
          </cell>
        </row>
        <row r="5">
          <cell r="A5">
            <v>0.2</v>
          </cell>
          <cell r="B5">
            <v>0.8</v>
          </cell>
        </row>
        <row r="6">
          <cell r="A6">
            <v>0.25</v>
          </cell>
          <cell r="B6">
            <v>0.75</v>
          </cell>
        </row>
        <row r="7">
          <cell r="A7">
            <v>0.3</v>
          </cell>
          <cell r="B7">
            <v>0.7</v>
          </cell>
        </row>
        <row r="8">
          <cell r="A8">
            <v>0.35</v>
          </cell>
          <cell r="B8">
            <v>0.65</v>
          </cell>
        </row>
        <row r="9">
          <cell r="A9">
            <v>0.4</v>
          </cell>
          <cell r="B9">
            <v>0.6</v>
          </cell>
        </row>
        <row r="10">
          <cell r="A10">
            <v>0.45</v>
          </cell>
          <cell r="B10">
            <v>0.55000000000000104</v>
          </cell>
        </row>
        <row r="11">
          <cell r="A11">
            <v>0.5</v>
          </cell>
          <cell r="B11">
            <v>0.500000000000001</v>
          </cell>
        </row>
        <row r="12">
          <cell r="A12">
            <v>0.55000000000000004</v>
          </cell>
          <cell r="B12">
            <v>0.45000000000000101</v>
          </cell>
        </row>
        <row r="13">
          <cell r="A13">
            <v>0.6</v>
          </cell>
          <cell r="B13">
            <v>0.40000000000000102</v>
          </cell>
        </row>
        <row r="14">
          <cell r="A14">
            <v>0.65</v>
          </cell>
          <cell r="B14">
            <v>0.35000000000000098</v>
          </cell>
        </row>
        <row r="15">
          <cell r="A15">
            <v>0.7</v>
          </cell>
          <cell r="B15">
            <v>0.30000000000000099</v>
          </cell>
        </row>
        <row r="16">
          <cell r="A16">
            <v>0.75</v>
          </cell>
          <cell r="B16">
            <v>0.250000000000001</v>
          </cell>
        </row>
        <row r="17">
          <cell r="A17">
            <v>0.8</v>
          </cell>
          <cell r="B17">
            <v>0.20000000000000101</v>
          </cell>
        </row>
        <row r="18">
          <cell r="A18">
            <v>0.85</v>
          </cell>
          <cell r="B18">
            <v>0.15000000000000099</v>
          </cell>
        </row>
        <row r="19">
          <cell r="A19">
            <v>0.9</v>
          </cell>
          <cell r="B19">
            <v>0.100000000000001</v>
          </cell>
        </row>
        <row r="20">
          <cell r="A20">
            <v>0.95</v>
          </cell>
          <cell r="B20">
            <v>5.0000000000000898E-2</v>
          </cell>
        </row>
        <row r="21">
          <cell r="A21">
            <v>1</v>
          </cell>
          <cell r="B21">
            <v>9.9920072216264108E-16</v>
          </cell>
        </row>
      </sheetData>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0"/>
  <sheetViews>
    <sheetView tabSelected="1" topLeftCell="C1" zoomScale="55" zoomScaleNormal="55" workbookViewId="0">
      <selection activeCell="F21" sqref="F21"/>
    </sheetView>
  </sheetViews>
  <sheetFormatPr defaultColWidth="10.85546875" defaultRowHeight="14.25"/>
  <cols>
    <col min="1" max="1" width="25.42578125" style="28" customWidth="1"/>
    <col min="2" max="4" width="25.42578125" style="8" customWidth="1"/>
    <col min="5" max="5" width="68.140625" style="8" customWidth="1"/>
    <col min="6" max="6" width="79.28515625" style="8" customWidth="1"/>
    <col min="7" max="8" width="18.5703125" style="30" customWidth="1"/>
    <col min="9" max="9" width="83.140625" style="8" customWidth="1"/>
    <col min="10" max="10" width="163.85546875" style="8" customWidth="1"/>
    <col min="11" max="16384" width="10.85546875" style="8"/>
  </cols>
  <sheetData>
    <row r="1" spans="1:10" ht="18">
      <c r="A1" s="4"/>
      <c r="B1" s="5"/>
      <c r="C1" s="5"/>
      <c r="D1" s="5"/>
      <c r="E1" s="6"/>
      <c r="F1" s="5"/>
      <c r="G1" s="7"/>
      <c r="H1" s="7"/>
      <c r="I1" s="5"/>
      <c r="J1" s="6"/>
    </row>
    <row r="2" spans="1:10" ht="14.45" customHeight="1">
      <c r="A2" s="39"/>
      <c r="B2" s="40"/>
      <c r="C2" s="41"/>
      <c r="D2" s="48" t="s">
        <v>0</v>
      </c>
      <c r="E2" s="49"/>
      <c r="F2" s="49"/>
      <c r="G2" s="49"/>
      <c r="H2" s="49"/>
      <c r="I2" s="49"/>
      <c r="J2" s="49"/>
    </row>
    <row r="3" spans="1:10" ht="47.25" customHeight="1">
      <c r="A3" s="42"/>
      <c r="B3" s="43"/>
      <c r="C3" s="44"/>
      <c r="D3" s="50"/>
      <c r="E3" s="51"/>
      <c r="F3" s="51"/>
      <c r="G3" s="51"/>
      <c r="H3" s="51"/>
      <c r="I3" s="51"/>
      <c r="J3" s="51"/>
    </row>
    <row r="4" spans="1:10" ht="14.45" customHeight="1">
      <c r="A4" s="42"/>
      <c r="B4" s="43"/>
      <c r="C4" s="44"/>
      <c r="D4" s="52" t="s">
        <v>1</v>
      </c>
      <c r="E4" s="53"/>
      <c r="F4" s="54"/>
      <c r="G4" s="58" t="s">
        <v>2</v>
      </c>
      <c r="H4" s="58"/>
      <c r="I4" s="58"/>
      <c r="J4" s="58"/>
    </row>
    <row r="5" spans="1:10" ht="14.45" customHeight="1">
      <c r="A5" s="42"/>
      <c r="B5" s="43"/>
      <c r="C5" s="44"/>
      <c r="D5" s="55"/>
      <c r="E5" s="56"/>
      <c r="F5" s="57"/>
      <c r="G5" s="58"/>
      <c r="H5" s="58"/>
      <c r="I5" s="58"/>
      <c r="J5" s="58"/>
    </row>
    <row r="6" spans="1:10" ht="18">
      <c r="A6" s="42"/>
      <c r="B6" s="43"/>
      <c r="C6" s="44"/>
      <c r="D6" s="59" t="s">
        <v>3</v>
      </c>
      <c r="E6" s="60"/>
      <c r="F6" s="61"/>
      <c r="G6" s="62" t="s">
        <v>4</v>
      </c>
      <c r="H6" s="62"/>
      <c r="I6" s="62"/>
      <c r="J6" s="62"/>
    </row>
    <row r="7" spans="1:10" ht="18">
      <c r="A7" s="42"/>
      <c r="B7" s="43"/>
      <c r="C7" s="44"/>
      <c r="D7" s="59" t="s">
        <v>5</v>
      </c>
      <c r="E7" s="60"/>
      <c r="F7" s="61"/>
      <c r="G7" s="63">
        <v>7852958242</v>
      </c>
      <c r="H7" s="63"/>
      <c r="I7" s="63"/>
      <c r="J7" s="63"/>
    </row>
    <row r="8" spans="1:10" ht="18">
      <c r="A8" s="45"/>
      <c r="B8" s="46"/>
      <c r="C8" s="47"/>
      <c r="D8" s="59" t="s">
        <v>6</v>
      </c>
      <c r="E8" s="60"/>
      <c r="F8" s="61"/>
      <c r="G8" s="62" t="s">
        <v>7</v>
      </c>
      <c r="H8" s="62"/>
      <c r="I8" s="62"/>
      <c r="J8" s="62"/>
    </row>
    <row r="9" spans="1:10" ht="18.600000000000001" customHeight="1">
      <c r="A9" s="4"/>
      <c r="B9" s="9"/>
      <c r="C9" s="9"/>
      <c r="D9" s="9"/>
      <c r="E9" s="6"/>
      <c r="F9" s="5"/>
      <c r="G9" s="7"/>
      <c r="H9" s="7"/>
      <c r="I9" s="5"/>
      <c r="J9" s="6"/>
    </row>
    <row r="10" spans="1:10" ht="18.600000000000001" customHeight="1">
      <c r="A10" s="4"/>
      <c r="B10" s="5"/>
      <c r="C10" s="5"/>
      <c r="D10" s="5"/>
      <c r="E10" s="6"/>
      <c r="F10" s="5"/>
      <c r="G10" s="7"/>
      <c r="H10" s="7"/>
      <c r="I10" s="5"/>
      <c r="J10" s="6"/>
    </row>
    <row r="11" spans="1:10" s="28" customFormat="1" ht="113.45" customHeight="1">
      <c r="A11" s="31" t="s">
        <v>8</v>
      </c>
      <c r="B11" s="31" t="s">
        <v>9</v>
      </c>
      <c r="C11" s="31" t="s">
        <v>10</v>
      </c>
      <c r="D11" s="31" t="s">
        <v>11</v>
      </c>
      <c r="E11" s="31" t="s">
        <v>12</v>
      </c>
      <c r="F11" s="32" t="s">
        <v>13</v>
      </c>
      <c r="G11" s="33" t="s">
        <v>14</v>
      </c>
      <c r="H11" s="33" t="s">
        <v>15</v>
      </c>
      <c r="I11" s="32" t="s">
        <v>16</v>
      </c>
      <c r="J11" s="31" t="s">
        <v>17</v>
      </c>
    </row>
    <row r="12" spans="1:10" ht="167.1" customHeight="1">
      <c r="A12" s="36" t="s">
        <v>18</v>
      </c>
      <c r="B12" s="10" t="s">
        <v>19</v>
      </c>
      <c r="C12" s="10" t="s">
        <v>20</v>
      </c>
      <c r="D12" s="10" t="s">
        <v>21</v>
      </c>
      <c r="E12" s="11" t="s">
        <v>22</v>
      </c>
      <c r="F12" s="12" t="s">
        <v>23</v>
      </c>
      <c r="G12" s="13">
        <v>1</v>
      </c>
      <c r="H12" s="13">
        <f>VLOOKUP(G12,[1]Hoja2!$A$2:$B$21,2,FALSE)</f>
        <v>9.9920072216264108E-16</v>
      </c>
      <c r="I12" s="14" t="s">
        <v>24</v>
      </c>
      <c r="J12" s="12" t="s">
        <v>25</v>
      </c>
    </row>
    <row r="13" spans="1:10" ht="409.35" customHeight="1">
      <c r="A13" s="37"/>
      <c r="B13" s="10" t="s">
        <v>19</v>
      </c>
      <c r="C13" s="10" t="s">
        <v>20</v>
      </c>
      <c r="D13" s="10" t="s">
        <v>26</v>
      </c>
      <c r="E13" s="15" t="s">
        <v>27</v>
      </c>
      <c r="F13" s="16" t="s">
        <v>28</v>
      </c>
      <c r="G13" s="13">
        <v>1</v>
      </c>
      <c r="H13" s="13">
        <f>VLOOKUP(G13,[1]Hoja2!$A$2:$B$21,2,FALSE)</f>
        <v>9.9920072216264108E-16</v>
      </c>
      <c r="I13" s="12" t="s">
        <v>29</v>
      </c>
      <c r="J13" s="12" t="s">
        <v>30</v>
      </c>
    </row>
    <row r="14" spans="1:10" ht="132.94999999999999" customHeight="1">
      <c r="A14" s="37"/>
      <c r="B14" s="10" t="s">
        <v>19</v>
      </c>
      <c r="C14" s="10" t="s">
        <v>20</v>
      </c>
      <c r="D14" s="10" t="s">
        <v>26</v>
      </c>
      <c r="E14" s="11" t="s">
        <v>31</v>
      </c>
      <c r="F14" s="14" t="s">
        <v>32</v>
      </c>
      <c r="G14" s="13">
        <v>1</v>
      </c>
      <c r="H14" s="13">
        <f>VLOOKUP(G14,[1]Hoja2!$A$2:$B$21,2,FALSE)</f>
        <v>9.9920072216264108E-16</v>
      </c>
      <c r="I14" s="12" t="s">
        <v>33</v>
      </c>
      <c r="J14" s="12" t="s">
        <v>34</v>
      </c>
    </row>
    <row r="15" spans="1:10" ht="225.6" customHeight="1">
      <c r="A15" s="37"/>
      <c r="B15" s="10" t="s">
        <v>19</v>
      </c>
      <c r="C15" s="10" t="s">
        <v>20</v>
      </c>
      <c r="D15" s="10" t="s">
        <v>26</v>
      </c>
      <c r="E15" s="11" t="s">
        <v>35</v>
      </c>
      <c r="F15" s="12" t="s">
        <v>36</v>
      </c>
      <c r="G15" s="13">
        <v>1</v>
      </c>
      <c r="H15" s="13">
        <f>VLOOKUP(G15,[1]Hoja2!$A$2:$B$21,2,FALSE)</f>
        <v>9.9920072216264108E-16</v>
      </c>
      <c r="I15" s="12" t="s">
        <v>37</v>
      </c>
      <c r="J15" s="12" t="s">
        <v>38</v>
      </c>
    </row>
    <row r="16" spans="1:10" ht="275.25" customHeight="1">
      <c r="A16" s="37"/>
      <c r="B16" s="10" t="s">
        <v>39</v>
      </c>
      <c r="C16" s="10" t="s">
        <v>40</v>
      </c>
      <c r="D16" s="10" t="s">
        <v>21</v>
      </c>
      <c r="E16" s="11" t="s">
        <v>41</v>
      </c>
      <c r="F16" s="12" t="s">
        <v>42</v>
      </c>
      <c r="G16" s="13">
        <v>1</v>
      </c>
      <c r="H16" s="13">
        <f>VLOOKUP(G16,[1]Hoja2!$A$2:$B$21,2,FALSE)</f>
        <v>9.9920072216264108E-16</v>
      </c>
      <c r="I16" s="16" t="s">
        <v>43</v>
      </c>
      <c r="J16" s="12" t="s">
        <v>44</v>
      </c>
    </row>
    <row r="17" spans="1:10" ht="141" customHeight="1">
      <c r="A17" s="37"/>
      <c r="B17" s="10" t="s">
        <v>19</v>
      </c>
      <c r="C17" s="10" t="s">
        <v>20</v>
      </c>
      <c r="D17" s="10" t="s">
        <v>26</v>
      </c>
      <c r="E17" s="11" t="s">
        <v>45</v>
      </c>
      <c r="F17" s="12" t="s">
        <v>46</v>
      </c>
      <c r="G17" s="13">
        <v>0.5</v>
      </c>
      <c r="H17" s="13">
        <f>VLOOKUP(G17,'Explicación campos Matriz'!A50:B70,2,FALSE)</f>
        <v>0.500000000000001</v>
      </c>
      <c r="I17" s="12" t="s">
        <v>47</v>
      </c>
      <c r="J17" s="14" t="s">
        <v>48</v>
      </c>
    </row>
    <row r="18" spans="1:10" ht="131.25" customHeight="1">
      <c r="A18" s="38"/>
      <c r="B18" s="10" t="s">
        <v>39</v>
      </c>
      <c r="C18" s="10" t="s">
        <v>40</v>
      </c>
      <c r="D18" s="10" t="s">
        <v>26</v>
      </c>
      <c r="E18" s="11" t="s">
        <v>49</v>
      </c>
      <c r="F18" s="12" t="s">
        <v>50</v>
      </c>
      <c r="G18" s="13">
        <v>0.4</v>
      </c>
      <c r="H18" s="13">
        <f>VLOOKUP(G18,[1]Hoja2!$A$2:$B$21,2,FALSE)</f>
        <v>0.6</v>
      </c>
      <c r="I18" s="12" t="s">
        <v>47</v>
      </c>
      <c r="J18" s="14" t="s">
        <v>51</v>
      </c>
    </row>
    <row r="19" spans="1:10" ht="131.25" customHeight="1">
      <c r="A19" s="36" t="s">
        <v>52</v>
      </c>
      <c r="B19" s="10" t="s">
        <v>53</v>
      </c>
      <c r="C19" s="10" t="s">
        <v>40</v>
      </c>
      <c r="D19" s="10" t="s">
        <v>54</v>
      </c>
      <c r="E19" s="17" t="s">
        <v>55</v>
      </c>
      <c r="F19" s="18" t="s">
        <v>56</v>
      </c>
      <c r="G19" s="13">
        <v>0</v>
      </c>
      <c r="H19" s="13">
        <f>VLOOKUP(G19,'Explicación campos Matriz'!A50:B70,2,FALSE)</f>
        <v>1</v>
      </c>
      <c r="I19" s="12" t="s">
        <v>57</v>
      </c>
      <c r="J19" s="18" t="s">
        <v>58</v>
      </c>
    </row>
    <row r="20" spans="1:10" ht="108.75" customHeight="1">
      <c r="A20" s="37"/>
      <c r="B20" s="10" t="s">
        <v>19</v>
      </c>
      <c r="C20" s="10" t="s">
        <v>20</v>
      </c>
      <c r="D20" s="10" t="s">
        <v>26</v>
      </c>
      <c r="E20" s="17" t="s">
        <v>59</v>
      </c>
      <c r="F20" s="18" t="s">
        <v>60</v>
      </c>
      <c r="G20" s="13">
        <v>1</v>
      </c>
      <c r="H20" s="13">
        <f>VLOOKUP(G20,'Explicación campos Matriz'!A50:B70,2,FALSE)</f>
        <v>9.9920072216264108E-16</v>
      </c>
      <c r="I20" s="19" t="s">
        <v>61</v>
      </c>
      <c r="J20" s="18" t="s">
        <v>62</v>
      </c>
    </row>
    <row r="21" spans="1:10" ht="127.5" customHeight="1">
      <c r="A21" s="37"/>
      <c r="B21" s="10" t="s">
        <v>19</v>
      </c>
      <c r="C21" s="10" t="s">
        <v>20</v>
      </c>
      <c r="D21" s="10" t="s">
        <v>26</v>
      </c>
      <c r="E21" s="17" t="s">
        <v>63</v>
      </c>
      <c r="F21" s="18" t="s">
        <v>64</v>
      </c>
      <c r="G21" s="13">
        <v>1</v>
      </c>
      <c r="H21" s="13">
        <f>VLOOKUP(G21,[1]Hoja2!$A$2:$B$21,2,FALSE)</f>
        <v>9.9920072216264108E-16</v>
      </c>
      <c r="I21" s="16" t="s">
        <v>65</v>
      </c>
      <c r="J21" s="18" t="s">
        <v>66</v>
      </c>
    </row>
    <row r="22" spans="1:10" s="24" customFormat="1" ht="213" customHeight="1">
      <c r="A22" s="37"/>
      <c r="B22" s="10" t="s">
        <v>53</v>
      </c>
      <c r="C22" s="20" t="s">
        <v>40</v>
      </c>
      <c r="D22" s="20" t="s">
        <v>54</v>
      </c>
      <c r="E22" s="21" t="s">
        <v>67</v>
      </c>
      <c r="F22" s="22" t="s">
        <v>68</v>
      </c>
      <c r="G22" s="23">
        <v>0.5</v>
      </c>
      <c r="H22" s="23">
        <v>0.5</v>
      </c>
      <c r="I22" s="20" t="s">
        <v>61</v>
      </c>
      <c r="J22" s="22" t="s">
        <v>69</v>
      </c>
    </row>
    <row r="23" spans="1:10" ht="103.5" customHeight="1">
      <c r="A23" s="37"/>
      <c r="B23" s="10" t="s">
        <v>53</v>
      </c>
      <c r="C23" s="10" t="s">
        <v>40</v>
      </c>
      <c r="D23" s="10" t="s">
        <v>70</v>
      </c>
      <c r="E23" s="35" t="s">
        <v>71</v>
      </c>
      <c r="F23" s="18" t="s">
        <v>72</v>
      </c>
      <c r="G23" s="13">
        <v>0.5</v>
      </c>
      <c r="H23" s="13">
        <f>VLOOKUP(G23,[1]Hoja2!$A$2:$B$21,2,FALSE)</f>
        <v>0.500000000000001</v>
      </c>
      <c r="I23" s="16" t="s">
        <v>73</v>
      </c>
      <c r="J23" s="25" t="s">
        <v>74</v>
      </c>
    </row>
    <row r="24" spans="1:10" s="24" customFormat="1" ht="55.5" customHeight="1">
      <c r="A24" s="38"/>
      <c r="B24" s="10" t="s">
        <v>53</v>
      </c>
      <c r="C24" s="26" t="s">
        <v>40</v>
      </c>
      <c r="D24" s="26" t="s">
        <v>70</v>
      </c>
      <c r="E24" s="21" t="s">
        <v>75</v>
      </c>
      <c r="F24" s="22" t="s">
        <v>76</v>
      </c>
      <c r="G24" s="27">
        <v>0.5</v>
      </c>
      <c r="H24" s="27">
        <v>0.5</v>
      </c>
      <c r="I24" s="22" t="s">
        <v>73</v>
      </c>
      <c r="J24" s="22" t="s">
        <v>77</v>
      </c>
    </row>
    <row r="25" spans="1:10" ht="73.5" customHeight="1">
      <c r="A25" s="34" t="s">
        <v>78</v>
      </c>
      <c r="B25" s="10" t="s">
        <v>19</v>
      </c>
      <c r="C25" s="10" t="s">
        <v>20</v>
      </c>
      <c r="D25" s="10" t="s">
        <v>26</v>
      </c>
      <c r="E25" s="17" t="s">
        <v>79</v>
      </c>
      <c r="F25" s="18" t="s">
        <v>80</v>
      </c>
      <c r="G25" s="13">
        <v>0.5</v>
      </c>
      <c r="H25" s="13">
        <f>VLOOKUP(G25,[1]Hoja2!$A$2:$B$21,2,FALSE)</f>
        <v>0.500000000000001</v>
      </c>
      <c r="I25" s="16" t="s">
        <v>81</v>
      </c>
      <c r="J25" s="25" t="s">
        <v>82</v>
      </c>
    </row>
    <row r="33" spans="2:6">
      <c r="B33" s="29"/>
      <c r="C33" s="29"/>
      <c r="D33" s="29"/>
      <c r="E33" s="29"/>
      <c r="F33" s="29"/>
    </row>
    <row r="34" spans="2:6">
      <c r="B34" s="29"/>
      <c r="C34" s="29"/>
      <c r="D34" s="29"/>
      <c r="E34" s="29"/>
      <c r="F34" s="29"/>
    </row>
    <row r="35" spans="2:6">
      <c r="B35" s="29"/>
      <c r="C35" s="29"/>
      <c r="D35" s="29"/>
      <c r="E35" s="29"/>
      <c r="F35" s="29"/>
    </row>
    <row r="36" spans="2:6">
      <c r="B36" s="29"/>
      <c r="C36" s="29"/>
      <c r="D36" s="29"/>
      <c r="E36" s="29"/>
      <c r="F36" s="29"/>
    </row>
    <row r="37" spans="2:6">
      <c r="B37" s="29"/>
      <c r="C37" s="29"/>
      <c r="D37" s="29"/>
      <c r="E37" s="29"/>
      <c r="F37" s="29"/>
    </row>
    <row r="38" spans="2:6">
      <c r="B38" s="29"/>
      <c r="C38" s="29"/>
      <c r="D38" s="29"/>
      <c r="E38" s="29"/>
      <c r="F38" s="29"/>
    </row>
    <row r="39" spans="2:6">
      <c r="B39" s="29"/>
      <c r="C39" s="29"/>
      <c r="D39" s="29"/>
      <c r="E39" s="29"/>
      <c r="F39" s="29"/>
    </row>
    <row r="40" spans="2:6">
      <c r="B40" s="29"/>
      <c r="C40" s="29"/>
      <c r="D40" s="29"/>
      <c r="E40" s="29"/>
      <c r="F40" s="29"/>
    </row>
    <row r="41" spans="2:6">
      <c r="B41" s="29"/>
      <c r="C41" s="29"/>
      <c r="D41" s="29"/>
      <c r="E41" s="29"/>
      <c r="F41" s="29"/>
    </row>
    <row r="42" spans="2:6">
      <c r="B42" s="29"/>
      <c r="C42" s="29"/>
      <c r="D42" s="29"/>
      <c r="E42" s="29"/>
      <c r="F42" s="29"/>
    </row>
    <row r="43" spans="2:6">
      <c r="B43" s="29"/>
      <c r="C43" s="29"/>
      <c r="D43" s="29"/>
      <c r="E43" s="29"/>
      <c r="F43" s="29"/>
    </row>
    <row r="44" spans="2:6">
      <c r="B44" s="29"/>
      <c r="C44" s="29"/>
      <c r="D44" s="29"/>
      <c r="E44" s="29"/>
      <c r="F44" s="29"/>
    </row>
    <row r="45" spans="2:6">
      <c r="B45" s="29"/>
      <c r="C45" s="29"/>
      <c r="D45" s="29"/>
      <c r="E45" s="29"/>
      <c r="F45" s="29"/>
    </row>
    <row r="46" spans="2:6">
      <c r="B46" s="29"/>
      <c r="C46" s="29"/>
      <c r="D46" s="29"/>
      <c r="E46" s="29"/>
      <c r="F46" s="29"/>
    </row>
    <row r="47" spans="2:6">
      <c r="B47" s="29"/>
      <c r="C47" s="29"/>
      <c r="D47" s="29"/>
      <c r="E47" s="29"/>
      <c r="F47" s="29"/>
    </row>
    <row r="48" spans="2:6">
      <c r="B48" s="29"/>
      <c r="C48" s="29"/>
      <c r="D48" s="29"/>
      <c r="E48" s="29"/>
      <c r="F48" s="29"/>
    </row>
    <row r="49" spans="2:6">
      <c r="B49" s="29"/>
      <c r="C49" s="29"/>
      <c r="D49" s="29"/>
      <c r="E49" s="29"/>
      <c r="F49" s="29"/>
    </row>
    <row r="50" spans="2:6">
      <c r="B50" s="29"/>
      <c r="C50" s="29"/>
      <c r="D50" s="29"/>
      <c r="E50" s="29"/>
      <c r="F50" s="29"/>
    </row>
    <row r="51" spans="2:6">
      <c r="B51" s="29"/>
      <c r="C51" s="29"/>
      <c r="D51" s="29"/>
      <c r="E51" s="29"/>
      <c r="F51" s="29"/>
    </row>
    <row r="52" spans="2:6">
      <c r="B52" s="29"/>
      <c r="C52" s="29"/>
      <c r="D52" s="29"/>
      <c r="E52" s="29"/>
      <c r="F52" s="29"/>
    </row>
    <row r="53" spans="2:6">
      <c r="B53" s="29"/>
      <c r="C53" s="29"/>
      <c r="D53" s="29"/>
      <c r="E53" s="29"/>
      <c r="F53" s="29"/>
    </row>
    <row r="54" spans="2:6">
      <c r="B54" s="29"/>
      <c r="C54" s="29"/>
      <c r="D54" s="29"/>
      <c r="E54" s="29"/>
      <c r="F54" s="29"/>
    </row>
    <row r="55" spans="2:6">
      <c r="B55" s="29"/>
      <c r="C55" s="29"/>
      <c r="D55" s="29"/>
      <c r="E55" s="29"/>
      <c r="F55" s="29"/>
    </row>
    <row r="56" spans="2:6">
      <c r="B56" s="29"/>
      <c r="C56" s="29"/>
      <c r="D56" s="29"/>
      <c r="E56" s="29"/>
      <c r="F56" s="29"/>
    </row>
    <row r="57" spans="2:6">
      <c r="B57" s="29"/>
      <c r="C57" s="29"/>
      <c r="D57" s="29"/>
      <c r="E57" s="29"/>
      <c r="F57" s="29"/>
    </row>
    <row r="58" spans="2:6">
      <c r="B58" s="29"/>
      <c r="C58" s="29"/>
      <c r="D58" s="29"/>
      <c r="E58" s="29"/>
      <c r="F58" s="29"/>
    </row>
    <row r="59" spans="2:6">
      <c r="B59" s="29"/>
      <c r="C59" s="29"/>
      <c r="D59" s="29"/>
      <c r="E59" s="29"/>
      <c r="F59" s="29"/>
    </row>
    <row r="60" spans="2:6">
      <c r="B60" s="29"/>
      <c r="C60" s="29"/>
      <c r="D60" s="29"/>
      <c r="E60" s="29"/>
      <c r="F60" s="29"/>
    </row>
    <row r="61" spans="2:6">
      <c r="B61" s="29"/>
      <c r="C61" s="29"/>
      <c r="D61" s="29"/>
      <c r="E61" s="29"/>
      <c r="F61" s="29"/>
    </row>
    <row r="62" spans="2:6">
      <c r="B62" s="29"/>
      <c r="C62" s="29"/>
      <c r="D62" s="29"/>
      <c r="E62" s="29"/>
      <c r="F62" s="29"/>
    </row>
    <row r="63" spans="2:6">
      <c r="B63" s="29"/>
      <c r="C63" s="29"/>
      <c r="D63" s="29"/>
      <c r="E63" s="29"/>
      <c r="F63" s="29"/>
    </row>
    <row r="64" spans="2:6">
      <c r="B64" s="29"/>
      <c r="C64" s="29"/>
      <c r="D64" s="29"/>
      <c r="E64" s="29"/>
      <c r="F64" s="29"/>
    </row>
    <row r="65" spans="2:6">
      <c r="B65" s="29"/>
      <c r="C65" s="29"/>
      <c r="D65" s="29"/>
      <c r="E65" s="29"/>
      <c r="F65" s="29"/>
    </row>
    <row r="66" spans="2:6">
      <c r="B66" s="29"/>
      <c r="C66" s="29"/>
      <c r="D66" s="29"/>
      <c r="E66" s="29"/>
      <c r="F66" s="29"/>
    </row>
    <row r="67" spans="2:6">
      <c r="B67" s="29"/>
      <c r="C67" s="29"/>
      <c r="D67" s="29"/>
      <c r="E67" s="29"/>
      <c r="F67" s="29"/>
    </row>
    <row r="68" spans="2:6">
      <c r="B68" s="29"/>
      <c r="C68" s="29"/>
      <c r="D68" s="29"/>
      <c r="E68" s="29"/>
      <c r="F68" s="29"/>
    </row>
    <row r="69" spans="2:6">
      <c r="B69" s="29"/>
      <c r="C69" s="29"/>
      <c r="D69" s="29"/>
      <c r="E69" s="29"/>
      <c r="F69" s="29"/>
    </row>
    <row r="70" spans="2:6">
      <c r="B70" s="29"/>
      <c r="C70" s="29"/>
      <c r="D70" s="29"/>
      <c r="E70" s="29"/>
      <c r="F70" s="29"/>
    </row>
    <row r="71" spans="2:6">
      <c r="B71" s="29"/>
      <c r="C71" s="29"/>
      <c r="D71" s="29"/>
      <c r="E71" s="29"/>
      <c r="F71" s="29"/>
    </row>
    <row r="72" spans="2:6">
      <c r="B72" s="29"/>
      <c r="C72" s="29"/>
      <c r="D72" s="29"/>
      <c r="E72" s="29"/>
      <c r="F72" s="29"/>
    </row>
    <row r="73" spans="2:6">
      <c r="B73" s="29"/>
      <c r="C73" s="29"/>
      <c r="D73" s="29"/>
      <c r="E73" s="29"/>
      <c r="F73" s="29"/>
    </row>
    <row r="74" spans="2:6">
      <c r="B74" s="29"/>
      <c r="C74" s="29"/>
      <c r="D74" s="29"/>
      <c r="E74" s="29"/>
      <c r="F74" s="29"/>
    </row>
    <row r="75" spans="2:6">
      <c r="B75" s="29"/>
      <c r="C75" s="29"/>
      <c r="D75" s="29"/>
      <c r="E75" s="29"/>
      <c r="F75" s="29"/>
    </row>
    <row r="76" spans="2:6">
      <c r="B76" s="29"/>
      <c r="C76" s="29"/>
      <c r="D76" s="29"/>
      <c r="E76" s="29"/>
      <c r="F76" s="29"/>
    </row>
    <row r="77" spans="2:6">
      <c r="B77" s="29"/>
      <c r="C77" s="29"/>
      <c r="D77" s="29"/>
      <c r="E77" s="29"/>
      <c r="F77" s="29"/>
    </row>
    <row r="78" spans="2:6">
      <c r="B78" s="29"/>
      <c r="C78" s="29"/>
      <c r="D78" s="29"/>
      <c r="E78" s="29"/>
      <c r="F78" s="29"/>
    </row>
    <row r="79" spans="2:6">
      <c r="B79" s="29"/>
      <c r="C79" s="29"/>
      <c r="D79" s="29"/>
      <c r="E79" s="29"/>
      <c r="F79" s="29"/>
    </row>
    <row r="80" spans="2:6">
      <c r="B80" s="29"/>
      <c r="C80" s="29"/>
      <c r="D80" s="29"/>
      <c r="E80" s="29"/>
      <c r="F80" s="29"/>
    </row>
  </sheetData>
  <mergeCells count="12">
    <mergeCell ref="A19:A24"/>
    <mergeCell ref="A12:A18"/>
    <mergeCell ref="A2:C8"/>
    <mergeCell ref="D2:J3"/>
    <mergeCell ref="D4:F5"/>
    <mergeCell ref="G4:J5"/>
    <mergeCell ref="D6:F6"/>
    <mergeCell ref="G6:J6"/>
    <mergeCell ref="D7:F7"/>
    <mergeCell ref="G7:J7"/>
    <mergeCell ref="D8:F8"/>
    <mergeCell ref="G8:J8"/>
  </mergeCell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000-000000000000}">
          <x14:formula1>
            <xm:f>'Explicación campos Matriz'!$A$50:$A$70</xm:f>
          </x14:formula1>
          <xm:sqref>G13:G21 G23 G25</xm:sqref>
        </x14:dataValidation>
        <x14:dataValidation type="list" allowBlank="1" showInputMessage="1" showErrorMessage="1" xr:uid="{00000000-0002-0000-0000-000001000000}">
          <x14:formula1>
            <xm:f>'Explicación campos Matriz'!$C$45:$C$46</xm:f>
          </x14:formula1>
          <xm:sqref>B12:B25</xm:sqref>
        </x14:dataValidation>
        <x14:dataValidation type="list" allowBlank="1" showInputMessage="1" showErrorMessage="1" xr:uid="{00000000-0002-0000-0000-000002000000}">
          <x14:formula1>
            <xm:f>'Explicación campos Matriz'!$E$45:$E$46</xm:f>
          </x14:formula1>
          <xm:sqref>C13:C21 C23 C25</xm:sqref>
        </x14:dataValidation>
        <x14:dataValidation type="list" allowBlank="1" showInputMessage="1" showErrorMessage="1" xr:uid="{00000000-0002-0000-0000-000003000000}">
          <x14:formula1>
            <xm:f>'Explicación campos Matriz'!$A$2:$A$9</xm:f>
          </x14:formula1>
          <xm:sqref>D13:D21 D23 D25</xm:sqref>
        </x14:dataValidation>
        <x14:dataValidation type="list" allowBlank="1" showInputMessage="1" showErrorMessage="1" xr:uid="{00000000-0002-0000-0000-000004000000}">
          <x14:formula1>
            <xm:f>'Explicación campos Matriz'!$A$45:$A$48</xm:f>
          </x14:formula1>
          <xm:sqref>A25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70"/>
  <sheetViews>
    <sheetView topLeftCell="A35" workbookViewId="0">
      <selection activeCell="E46" sqref="E46"/>
    </sheetView>
  </sheetViews>
  <sheetFormatPr defaultColWidth="11.42578125" defaultRowHeight="15"/>
  <cols>
    <col min="1" max="1" width="24.42578125" customWidth="1"/>
  </cols>
  <sheetData>
    <row r="1" spans="1:2">
      <c r="A1" t="s">
        <v>83</v>
      </c>
    </row>
    <row r="2" spans="1:2">
      <c r="A2" t="s">
        <v>54</v>
      </c>
      <c r="B2" t="s">
        <v>84</v>
      </c>
    </row>
    <row r="3" spans="1:2">
      <c r="A3" t="s">
        <v>85</v>
      </c>
      <c r="B3" t="s">
        <v>86</v>
      </c>
    </row>
    <row r="4" spans="1:2">
      <c r="A4" t="s">
        <v>26</v>
      </c>
      <c r="B4" t="s">
        <v>87</v>
      </c>
    </row>
    <row r="5" spans="1:2">
      <c r="A5" t="s">
        <v>21</v>
      </c>
      <c r="B5" t="s">
        <v>88</v>
      </c>
    </row>
    <row r="6" spans="1:2">
      <c r="A6" t="s">
        <v>70</v>
      </c>
      <c r="B6" t="s">
        <v>89</v>
      </c>
    </row>
    <row r="7" spans="1:2">
      <c r="A7" t="s">
        <v>90</v>
      </c>
      <c r="B7" t="s">
        <v>91</v>
      </c>
    </row>
    <row r="8" spans="1:2">
      <c r="A8" t="s">
        <v>92</v>
      </c>
      <c r="B8" t="s">
        <v>93</v>
      </c>
    </row>
    <row r="9" spans="1:2">
      <c r="A9" t="s">
        <v>94</v>
      </c>
      <c r="B9" t="s">
        <v>95</v>
      </c>
    </row>
    <row r="14" spans="1:2" ht="26.25">
      <c r="A14" s="1" t="s">
        <v>96</v>
      </c>
      <c r="B14" t="s">
        <v>97</v>
      </c>
    </row>
    <row r="15" spans="1:2">
      <c r="A15">
        <v>1</v>
      </c>
      <c r="B15" t="s">
        <v>98</v>
      </c>
    </row>
    <row r="16" spans="1:2">
      <c r="A16">
        <v>2</v>
      </c>
      <c r="B16" t="s">
        <v>99</v>
      </c>
    </row>
    <row r="17" spans="1:2">
      <c r="A17">
        <v>3</v>
      </c>
      <c r="B17" t="s">
        <v>100</v>
      </c>
    </row>
    <row r="18" spans="1:2">
      <c r="A18">
        <v>4</v>
      </c>
      <c r="B18" t="s">
        <v>101</v>
      </c>
    </row>
    <row r="19" spans="1:2">
      <c r="A19">
        <v>5</v>
      </c>
      <c r="B19" t="s">
        <v>102</v>
      </c>
    </row>
    <row r="23" spans="1:2">
      <c r="A23" s="2" t="s">
        <v>103</v>
      </c>
      <c r="B23" t="s">
        <v>97</v>
      </c>
    </row>
    <row r="24" spans="1:2">
      <c r="A24">
        <v>1</v>
      </c>
      <c r="B24" t="s">
        <v>104</v>
      </c>
    </row>
    <row r="25" spans="1:2">
      <c r="A25">
        <v>2</v>
      </c>
      <c r="B25" t="s">
        <v>105</v>
      </c>
    </row>
    <row r="26" spans="1:2">
      <c r="A26">
        <v>3</v>
      </c>
      <c r="B26" t="s">
        <v>106</v>
      </c>
    </row>
    <row r="27" spans="1:2">
      <c r="A27">
        <v>4</v>
      </c>
      <c r="B27" t="s">
        <v>107</v>
      </c>
    </row>
    <row r="28" spans="1:2">
      <c r="A28">
        <v>5</v>
      </c>
      <c r="B28" t="s">
        <v>108</v>
      </c>
    </row>
    <row r="31" spans="1:2">
      <c r="A31" s="2" t="s">
        <v>109</v>
      </c>
      <c r="B31" t="s">
        <v>97</v>
      </c>
    </row>
    <row r="32" spans="1:2">
      <c r="A32">
        <v>2</v>
      </c>
      <c r="B32" t="s">
        <v>110</v>
      </c>
    </row>
    <row r="33" spans="1:5">
      <c r="A33">
        <v>3</v>
      </c>
      <c r="B33" t="s">
        <v>110</v>
      </c>
    </row>
    <row r="34" spans="1:5">
      <c r="A34">
        <v>4</v>
      </c>
      <c r="B34" t="s">
        <v>110</v>
      </c>
    </row>
    <row r="35" spans="1:5">
      <c r="A35">
        <v>5</v>
      </c>
      <c r="B35" t="s">
        <v>111</v>
      </c>
    </row>
    <row r="36" spans="1:5">
      <c r="A36">
        <v>6</v>
      </c>
      <c r="B36" t="s">
        <v>112</v>
      </c>
    </row>
    <row r="37" spans="1:5">
      <c r="A37">
        <v>7</v>
      </c>
      <c r="B37" t="s">
        <v>112</v>
      </c>
    </row>
    <row r="38" spans="1:5">
      <c r="A38">
        <v>8</v>
      </c>
      <c r="B38" t="s">
        <v>113</v>
      </c>
    </row>
    <row r="39" spans="1:5">
      <c r="A39">
        <v>9</v>
      </c>
      <c r="B39" t="s">
        <v>113</v>
      </c>
    </row>
    <row r="40" spans="1:5">
      <c r="A40">
        <v>10</v>
      </c>
      <c r="B40" t="s">
        <v>113</v>
      </c>
    </row>
    <row r="44" spans="1:5">
      <c r="A44" t="s">
        <v>114</v>
      </c>
      <c r="C44" t="s">
        <v>115</v>
      </c>
      <c r="E44" t="s">
        <v>116</v>
      </c>
    </row>
    <row r="45" spans="1:5">
      <c r="A45" t="s">
        <v>117</v>
      </c>
      <c r="C45" t="s">
        <v>19</v>
      </c>
      <c r="E45" t="s">
        <v>20</v>
      </c>
    </row>
    <row r="46" spans="1:5">
      <c r="A46" t="s">
        <v>52</v>
      </c>
      <c r="C46" t="s">
        <v>39</v>
      </c>
      <c r="E46" t="s">
        <v>40</v>
      </c>
    </row>
    <row r="47" spans="1:5">
      <c r="A47" t="s">
        <v>78</v>
      </c>
    </row>
    <row r="48" spans="1:5">
      <c r="A48" t="s">
        <v>118</v>
      </c>
    </row>
    <row r="50" spans="1:2">
      <c r="A50" s="3">
        <v>0</v>
      </c>
      <c r="B50" s="3">
        <v>1</v>
      </c>
    </row>
    <row r="51" spans="1:2">
      <c r="A51" s="3">
        <v>0.05</v>
      </c>
      <c r="B51" s="3">
        <v>0.95</v>
      </c>
    </row>
    <row r="52" spans="1:2">
      <c r="A52" s="3">
        <v>0.1</v>
      </c>
      <c r="B52" s="3">
        <v>0.9</v>
      </c>
    </row>
    <row r="53" spans="1:2">
      <c r="A53" s="3">
        <v>0.15</v>
      </c>
      <c r="B53" s="3">
        <v>0.85</v>
      </c>
    </row>
    <row r="54" spans="1:2">
      <c r="A54" s="3">
        <v>0.2</v>
      </c>
      <c r="B54" s="3">
        <v>0.8</v>
      </c>
    </row>
    <row r="55" spans="1:2">
      <c r="A55" s="3">
        <v>0.25</v>
      </c>
      <c r="B55" s="3">
        <v>0.75</v>
      </c>
    </row>
    <row r="56" spans="1:2">
      <c r="A56" s="3">
        <v>0.3</v>
      </c>
      <c r="B56" s="3">
        <v>0.7</v>
      </c>
    </row>
    <row r="57" spans="1:2">
      <c r="A57" s="3">
        <v>0.35</v>
      </c>
      <c r="B57" s="3">
        <v>0.65</v>
      </c>
    </row>
    <row r="58" spans="1:2">
      <c r="A58" s="3">
        <v>0.4</v>
      </c>
      <c r="B58" s="3">
        <v>0.6</v>
      </c>
    </row>
    <row r="59" spans="1:2">
      <c r="A59" s="3">
        <v>0.45</v>
      </c>
      <c r="B59" s="3">
        <v>0.55000000000000104</v>
      </c>
    </row>
    <row r="60" spans="1:2">
      <c r="A60" s="3">
        <v>0.5</v>
      </c>
      <c r="B60" s="3">
        <v>0.500000000000001</v>
      </c>
    </row>
    <row r="61" spans="1:2">
      <c r="A61" s="3">
        <v>0.55000000000000004</v>
      </c>
      <c r="B61" s="3">
        <v>0.45000000000000101</v>
      </c>
    </row>
    <row r="62" spans="1:2">
      <c r="A62" s="3">
        <v>0.6</v>
      </c>
      <c r="B62" s="3">
        <v>0.40000000000000102</v>
      </c>
    </row>
    <row r="63" spans="1:2">
      <c r="A63" s="3">
        <v>0.65</v>
      </c>
      <c r="B63" s="3">
        <v>0.35000000000000098</v>
      </c>
    </row>
    <row r="64" spans="1:2">
      <c r="A64" s="3">
        <v>0.7</v>
      </c>
      <c r="B64" s="3">
        <v>0.30000000000000099</v>
      </c>
    </row>
    <row r="65" spans="1:2">
      <c r="A65" s="3">
        <v>0.75</v>
      </c>
      <c r="B65" s="3">
        <v>0.250000000000001</v>
      </c>
    </row>
    <row r="66" spans="1:2">
      <c r="A66" s="3">
        <v>0.8</v>
      </c>
      <c r="B66" s="3">
        <v>0.20000000000000101</v>
      </c>
    </row>
    <row r="67" spans="1:2">
      <c r="A67" s="3">
        <v>0.85</v>
      </c>
      <c r="B67" s="3">
        <v>0.15000000000000099</v>
      </c>
    </row>
    <row r="68" spans="1:2">
      <c r="A68" s="3">
        <v>0.9</v>
      </c>
      <c r="B68" s="3">
        <v>0.100000000000001</v>
      </c>
    </row>
    <row r="69" spans="1:2">
      <c r="A69" s="3">
        <v>0.95</v>
      </c>
      <c r="B69" s="3">
        <v>5.0000000000000898E-2</v>
      </c>
    </row>
    <row r="70" spans="1:2">
      <c r="A70" s="3">
        <v>1</v>
      </c>
      <c r="B70" s="3">
        <v>9.9920072216264108E-16</v>
      </c>
    </row>
  </sheetData>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645aa32d-a81d-42b3-9638-2b8cd42fd14d" xsi:nil="true"/>
    <lcf76f155ced4ddcb4097134ff3c332f xmlns="13d9a873-4f1a-4ee4-99f5-b114d1797c1e">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863269AFA9893A45AD036D16253E8B31" ma:contentTypeVersion="20" ma:contentTypeDescription="Crear nuevo documento." ma:contentTypeScope="" ma:versionID="1e55daf8a7fc2fb263f107f3a4bf69ef">
  <xsd:schema xmlns:xsd="http://www.w3.org/2001/XMLSchema" xmlns:xs="http://www.w3.org/2001/XMLSchema" xmlns:p="http://schemas.microsoft.com/office/2006/metadata/properties" xmlns:ns2="645aa32d-a81d-42b3-9638-2b8cd42fd14d" xmlns:ns3="13d9a873-4f1a-4ee4-99f5-b114d1797c1e" targetNamespace="http://schemas.microsoft.com/office/2006/metadata/properties" ma:root="true" ma:fieldsID="21ad0d4e0239667f57dbd9ab1c6294d0" ns2:_="" ns3:_="">
    <xsd:import namespace="645aa32d-a81d-42b3-9638-2b8cd42fd14d"/>
    <xsd:import namespace="13d9a873-4f1a-4ee4-99f5-b114d1797c1e"/>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AutoKeyPoints" minOccurs="0"/>
                <xsd:element ref="ns3:MediaServiceKeyPoints" minOccurs="0"/>
                <xsd:element ref="ns3:MediaLengthInSeconds" minOccurs="0"/>
                <xsd:element ref="ns3:MediaServiceLocation" minOccurs="0"/>
                <xsd:element ref="ns3:lcf76f155ced4ddcb4097134ff3c332f" minOccurs="0"/>
                <xsd:element ref="ns2:TaxCatchAll" minOccurs="0"/>
                <xsd:element ref="ns3:MediaServiceObjectDetectorVersions" minOccurs="0"/>
                <xsd:element ref="ns3:MediaServiceSearchProperties" minOccurs="0"/>
                <xsd:element ref="ns3: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45aa32d-a81d-42b3-9638-2b8cd42fd14d"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TaxCatchAll" ma:index="23" nillable="true" ma:displayName="Taxonomy Catch All Column" ma:hidden="true" ma:list="{87fedd67-8d3b-4ce2-bf6f-f0c35a4d4139}" ma:internalName="TaxCatchAll" ma:showField="CatchAllData" ma:web="645aa32d-a81d-42b3-9638-2b8cd42fd14d">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13d9a873-4f1a-4ee4-99f5-b114d1797c1e"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LengthInSeconds" ma:index="19" nillable="true" ma:displayName="Length (seconds)"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Etiquetas de imagen" ma:readOnly="false" ma:fieldId="{5cf76f15-5ced-4ddc-b409-7134ff3c332f}" ma:taxonomyMulti="true" ma:sspId="f29cd154-1d01-418b-abbd-4d33b5eb1c1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MediaServiceBillingMetadata" ma:index="26" nillable="true" ma:displayName="MediaServiceBillingMetadata" ma:hidden="true" ma:internalName="MediaServiceBilling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3C945D1-2444-459E-9933-AC8D414FCD55}"/>
</file>

<file path=customXml/itemProps2.xml><?xml version="1.0" encoding="utf-8"?>
<ds:datastoreItem xmlns:ds="http://schemas.openxmlformats.org/officeDocument/2006/customXml" ds:itemID="{D4628017-C733-4C3E-9C60-B829133FC78C}"/>
</file>

<file path=customXml/itemProps3.xml><?xml version="1.0" encoding="utf-8"?>
<ds:datastoreItem xmlns:ds="http://schemas.openxmlformats.org/officeDocument/2006/customXml" ds:itemID="{F3E87357-FA5F-433A-82F4-523F0F55D852}"/>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SERGIO SUAREZ NIVIA</cp:lastModifiedBy>
  <cp:revision/>
  <dcterms:created xsi:type="dcterms:W3CDTF">2021-08-12T20:03:14Z</dcterms:created>
  <dcterms:modified xsi:type="dcterms:W3CDTF">2025-09-30T15:56:37Z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d7dcfcf-2f13-416d-bd85-85e5cda1e908_Enabled">
    <vt:lpwstr>true</vt:lpwstr>
  </property>
  <property fmtid="{D5CDD505-2E9C-101B-9397-08002B2CF9AE}" pid="3" name="MSIP_Label_4d7dcfcf-2f13-416d-bd85-85e5cda1e908_SetDate">
    <vt:lpwstr>2022-05-06T13:06:47Z</vt:lpwstr>
  </property>
  <property fmtid="{D5CDD505-2E9C-101B-9397-08002B2CF9AE}" pid="4" name="MSIP_Label_4d7dcfcf-2f13-416d-bd85-85e5cda1e908_Method">
    <vt:lpwstr>Privileged</vt:lpwstr>
  </property>
  <property fmtid="{D5CDD505-2E9C-101B-9397-08002B2CF9AE}" pid="5" name="MSIP_Label_4d7dcfcf-2f13-416d-bd85-85e5cda1e908_Name">
    <vt:lpwstr>Pública</vt:lpwstr>
  </property>
  <property fmtid="{D5CDD505-2E9C-101B-9397-08002B2CF9AE}" pid="6" name="MSIP_Label_4d7dcfcf-2f13-416d-bd85-85e5cda1e908_SiteId">
    <vt:lpwstr>73e84937-70de-4ceb-8f14-b8f9ab356f6e</vt:lpwstr>
  </property>
  <property fmtid="{D5CDD505-2E9C-101B-9397-08002B2CF9AE}" pid="7" name="MSIP_Label_4d7dcfcf-2f13-416d-bd85-85e5cda1e908_ActionId">
    <vt:lpwstr>9fca1f46-f858-4061-a12b-d8a914296691</vt:lpwstr>
  </property>
  <property fmtid="{D5CDD505-2E9C-101B-9397-08002B2CF9AE}" pid="8" name="MSIP_Label_4d7dcfcf-2f13-416d-bd85-85e5cda1e908_ContentBits">
    <vt:lpwstr>2</vt:lpwstr>
  </property>
  <property fmtid="{D5CDD505-2E9C-101B-9397-08002B2CF9AE}" pid="9" name="ContentTypeId">
    <vt:lpwstr>0x010100863269AFA9893A45AD036D16253E8B31</vt:lpwstr>
  </property>
  <property fmtid="{D5CDD505-2E9C-101B-9397-08002B2CF9AE}" pid="10" name="MediaServiceImageTags">
    <vt:lpwstr/>
  </property>
</Properties>
</file>