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laprevisora-my.sharepoint.com/personal/israel_morales_previsora_gov_co/Documents/Ger Contratación/2025/VDC/7228/"/>
    </mc:Choice>
  </mc:AlternateContent>
  <xr:revisionPtr revIDLastSave="0" documentId="8_{BB38FABB-254D-491B-8D37-ECD8D37EEE8D}" xr6:coauthVersionLast="47" xr6:coauthVersionMax="47" xr10:uidLastSave="{00000000-0000-0000-0000-000000000000}"/>
  <bookViews>
    <workbookView xWindow="-28910" yWindow="-20" windowWidth="29020" windowHeight="15820" xr2:uid="{05E62477-DD37-4982-868A-AF50A7F2922F}"/>
  </bookViews>
  <sheets>
    <sheet name="Formato Propuesta Económic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2" l="1"/>
  <c r="E23" i="2"/>
  <c r="F17" i="2"/>
  <c r="F18" i="2"/>
  <c r="G18" i="2" s="1"/>
  <c r="H18" i="2" s="1"/>
  <c r="F16" i="2"/>
  <c r="G16" i="2" s="1"/>
  <c r="H16" i="2" s="1"/>
  <c r="E19" i="2"/>
  <c r="E12" i="2"/>
  <c r="G17" i="2" l="1"/>
  <c r="H17" i="2" s="1"/>
  <c r="H19" i="2" s="1"/>
  <c r="F19" i="2"/>
  <c r="G19" i="2"/>
  <c r="G23" i="2" l="1"/>
</calcChain>
</file>

<file path=xl/sharedStrings.xml><?xml version="1.0" encoding="utf-8"?>
<sst xmlns="http://schemas.openxmlformats.org/spreadsheetml/2006/main" count="28" uniqueCount="25">
  <si>
    <t>Fecha de Elaboración:</t>
  </si>
  <si>
    <t>Versión:</t>
  </si>
  <si>
    <t>Elaborado Por:</t>
  </si>
  <si>
    <t>Subgerencia de Infraestructura y servicios de TI</t>
  </si>
  <si>
    <t>CONCEPTO DE PAGO</t>
  </si>
  <si>
    <t>DESCRIPCIÓN</t>
  </si>
  <si>
    <t>VALOR OFERTA
SIN IVA*</t>
  </si>
  <si>
    <t xml:space="preserve">SOLUCIÓN TECNOLÓGICA </t>
  </si>
  <si>
    <t>Servicios de licenciamiento. Nota 1</t>
  </si>
  <si>
    <t>TOTAL</t>
  </si>
  <si>
    <r>
      <t>Cantidad</t>
    </r>
    <r>
      <rPr>
        <sz val="9"/>
        <color theme="0"/>
        <rFont val="Century Gothic"/>
        <family val="2"/>
      </rPr>
      <t xml:space="preserve"> (Meses)</t>
    </r>
  </si>
  <si>
    <r>
      <t xml:space="preserve">Valor </t>
    </r>
    <r>
      <rPr>
        <b/>
        <u/>
        <sz val="9"/>
        <color theme="0"/>
        <rFont val="Century Gothic"/>
        <family val="2"/>
      </rPr>
      <t>mensual</t>
    </r>
    <r>
      <rPr>
        <b/>
        <sz val="9"/>
        <color theme="0"/>
        <rFont val="Century Gothic"/>
        <family val="2"/>
      </rPr>
      <t xml:space="preserve"> del servicio
 </t>
    </r>
    <r>
      <rPr>
        <i/>
        <sz val="9"/>
        <color theme="0"/>
        <rFont val="Century Gothic"/>
        <family val="2"/>
      </rPr>
      <t>(Antes de Iva)</t>
    </r>
  </si>
  <si>
    <r>
      <t xml:space="preserve">Valor </t>
    </r>
    <r>
      <rPr>
        <b/>
        <u/>
        <sz val="9"/>
        <color theme="0"/>
        <rFont val="Century Gothic"/>
        <family val="2"/>
      </rPr>
      <t xml:space="preserve">TOTAL </t>
    </r>
    <r>
      <rPr>
        <b/>
        <sz val="9"/>
        <color theme="0"/>
        <rFont val="Century Gothic"/>
        <family val="2"/>
      </rPr>
      <t xml:space="preserve">del servicio
 </t>
    </r>
    <r>
      <rPr>
        <i/>
        <sz val="9"/>
        <color theme="0"/>
        <rFont val="Century Gothic"/>
        <family val="2"/>
      </rPr>
      <t>(Antes de Iva)</t>
    </r>
  </si>
  <si>
    <t>IVA (19%)</t>
  </si>
  <si>
    <r>
      <t xml:space="preserve">Valor total del servicio </t>
    </r>
    <r>
      <rPr>
        <i/>
        <sz val="9"/>
        <color theme="0"/>
        <rFont val="Century Gothic"/>
        <family val="2"/>
      </rPr>
      <t>(IVA incluido)</t>
    </r>
  </si>
  <si>
    <t>SERVICIOS PROFESIONALES</t>
  </si>
  <si>
    <t>Honorarios Administrativos /servicios de implementacion</t>
  </si>
  <si>
    <t>Honorarios Administrativos /(Infraestructura y herramientas.</t>
  </si>
  <si>
    <t>Honorarios Administrativos /Recurso humano, soporte y administración.</t>
  </si>
  <si>
    <t>TOTALES</t>
  </si>
  <si>
    <t>TOTAL PROPUESTA ECONÓMICA</t>
  </si>
  <si>
    <t>TOTAL IVA</t>
  </si>
  <si>
    <t>TOTAL OFERTA
CON IVA</t>
  </si>
  <si>
    <t>Nota 1: De conformidad con el artículo 476 del Estatuto Tributario establece en su numeral 21 que el servicio de computación en la nube (cloud computing) está excluido del IVA.</t>
  </si>
  <si>
    <r>
      <t xml:space="preserve">ANEXO No 8. FORMATO PROPUESTA ECONÓMICA
</t>
    </r>
    <r>
      <rPr>
        <sz val="10"/>
        <color theme="1"/>
        <rFont val="Gadugi"/>
        <family val="2"/>
      </rPr>
      <t xml:space="preserve">Contratar un servicio especializado de seguridad informática que permita la identificación, detección, análisis, monitoreo continuo y seguimiento en tiempo real de las vulnerabilidades en los activos tecnológicos, aplicaciones, redes y sistemas de información de LA PREVISORA S.A., con el fin de fortalecer la postura de ciberseguridad institucional, reducir la exposición al riesgo y garantizar una gestión efectiva y oportuna de las amenazas. Además, ejecutar acciones integrales que incluyan la detección amplia y proactiva de vulnerabilidades en todos los activos tecnológicos que determine la compañía, el análisis técnico y priorización de las vulnerabilidades detectadas, el tratamiento inmediato mediante acciones de remediación, contención o mitigación en tiempo real, la entrega de reportes periódicos sobre el estado de seguridad y la colaboración directa con el equipo de seguridad de LA PREVISORA S.A. para definir estrategias de mejora continua.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</si>
</sst>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#,##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Gadugi"/>
      <family val="2"/>
    </font>
    <font>
      <b/>
      <sz val="10"/>
      <color theme="1"/>
      <name val="Gadugi"/>
      <family val="2"/>
    </font>
    <font>
      <sz val="10"/>
      <color theme="1"/>
      <name val="Gadugi"/>
      <family val="2"/>
    </font>
    <font>
      <b/>
      <sz val="9"/>
      <color theme="1"/>
      <name val="Gadugi"/>
      <family val="2"/>
    </font>
    <font>
      <sz val="9"/>
      <color theme="1"/>
      <name val="Gadugi"/>
      <family val="2"/>
    </font>
    <font>
      <b/>
      <sz val="12"/>
      <color theme="1"/>
      <name val="Gadugi"/>
      <family val="2"/>
    </font>
    <font>
      <b/>
      <sz val="10"/>
      <color theme="0"/>
      <name val="Gadugi"/>
      <family val="2"/>
    </font>
    <font>
      <b/>
      <sz val="11"/>
      <color theme="1"/>
      <name val="Gadugi"/>
      <family val="2"/>
    </font>
    <font>
      <sz val="9"/>
      <color theme="0"/>
      <name val="Century Gothic"/>
      <family val="2"/>
    </font>
    <font>
      <b/>
      <u/>
      <sz val="9"/>
      <color theme="0"/>
      <name val="Century Gothic"/>
      <family val="2"/>
    </font>
    <font>
      <b/>
      <sz val="9"/>
      <color theme="0"/>
      <name val="Century Gothic"/>
      <family val="2"/>
    </font>
    <font>
      <i/>
      <sz val="9"/>
      <color theme="0"/>
      <name val="Century Gothic"/>
      <family val="2"/>
    </font>
    <font>
      <b/>
      <sz val="14"/>
      <color theme="1"/>
      <name val="Gadugi"/>
      <family val="2"/>
    </font>
  </fonts>
  <fills count="7">
    <fill>
      <patternFill patternType="none"/>
    </fill>
    <fill>
      <patternFill patternType="gray125"/>
    </fill>
    <fill>
      <patternFill patternType="solid">
        <fgColor rgb="FF532963"/>
        <bgColor indexed="64"/>
      </patternFill>
    </fill>
    <fill>
      <patternFill patternType="solid">
        <fgColor rgb="FFAF74C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42" fontId="0" fillId="0" borderId="1" xfId="0" applyNumberFormat="1" applyBorder="1" applyAlignment="1">
      <alignment vertical="center" wrapText="1"/>
    </xf>
    <xf numFmtId="0" fontId="2" fillId="0" borderId="0" xfId="0" applyFont="1"/>
    <xf numFmtId="0" fontId="2" fillId="0" borderId="5" xfId="0" applyFont="1" applyBorder="1"/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/>
    <xf numFmtId="164" fontId="0" fillId="5" borderId="1" xfId="2" applyFont="1" applyFill="1" applyBorder="1" applyAlignment="1" applyProtection="1">
      <alignment vertical="center" wrapText="1"/>
      <protection locked="0"/>
    </xf>
    <xf numFmtId="164" fontId="3" fillId="4" borderId="1" xfId="2" applyFont="1" applyFill="1" applyBorder="1" applyAlignment="1" applyProtection="1">
      <alignment vertical="center" wrapText="1"/>
    </xf>
    <xf numFmtId="166" fontId="3" fillId="4" borderId="1" xfId="2" applyNumberFormat="1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2" fontId="0" fillId="5" borderId="1" xfId="0" applyNumberForma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164" fontId="14" fillId="6" borderId="1" xfId="2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 wrapText="1"/>
      <protection locked="0"/>
    </xf>
    <xf numFmtId="1" fontId="3" fillId="0" borderId="13" xfId="0" applyNumberFormat="1" applyFont="1" applyBorder="1" applyAlignment="1" applyProtection="1">
      <alignment horizontal="center" vertical="center" wrapText="1"/>
      <protection locked="0"/>
    </xf>
    <xf numFmtId="1" fontId="3" fillId="0" borderId="8" xfId="0" applyNumberFormat="1" applyFont="1" applyBorder="1" applyAlignment="1" applyProtection="1">
      <alignment horizontal="center" vertical="center" wrapText="1"/>
      <protection locked="0"/>
    </xf>
    <xf numFmtId="166" fontId="9" fillId="4" borderId="2" xfId="1" applyNumberFormat="1" applyFont="1" applyFill="1" applyBorder="1" applyAlignment="1">
      <alignment horizontal="center" vertical="center"/>
    </xf>
    <xf numFmtId="166" fontId="9" fillId="4" borderId="13" xfId="1" applyNumberFormat="1" applyFont="1" applyFill="1" applyBorder="1" applyAlignment="1">
      <alignment horizontal="center" vertical="center"/>
    </xf>
    <xf numFmtId="166" fontId="9" fillId="4" borderId="8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197196</xdr:colOff>
      <xdr:row>2</xdr:row>
      <xdr:rowOff>54881</xdr:rowOff>
    </xdr:from>
    <xdr:to>
      <xdr:col>1</xdr:col>
      <xdr:colOff>2673350</xdr:colOff>
      <xdr:row>6</xdr:row>
      <xdr:rowOff>136524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DFA32B-019D-4B80-B250-601C75999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71" y="531131"/>
          <a:ext cx="2479329" cy="1069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70EED-C507-4122-A94E-AE538E846B86}">
  <dimension ref="B2:H25"/>
  <sheetViews>
    <sheetView tabSelected="1" topLeftCell="A5" workbookViewId="0">
      <selection activeCell="C2" sqref="C2:F7"/>
    </sheetView>
  </sheetViews>
  <sheetFormatPr baseColWidth="10" defaultColWidth="28.81640625" defaultRowHeight="14" x14ac:dyDescent="0.3"/>
  <cols>
    <col min="1" max="1" width="4.1796875" style="2" customWidth="1"/>
    <col min="2" max="2" width="40.81640625" style="2" customWidth="1"/>
    <col min="3" max="3" width="42.81640625" style="2" customWidth="1"/>
    <col min="4" max="4" width="14.81640625" style="2" customWidth="1"/>
    <col min="5" max="6" width="24.1796875" style="2" customWidth="1"/>
    <col min="7" max="8" width="24.81640625" style="2" customWidth="1"/>
    <col min="9" max="16384" width="28.81640625" style="2"/>
  </cols>
  <sheetData>
    <row r="2" spans="2:8" ht="19.5" customHeight="1" x14ac:dyDescent="0.3">
      <c r="B2" s="39"/>
      <c r="C2" s="36" t="s">
        <v>24</v>
      </c>
      <c r="D2" s="36"/>
      <c r="E2" s="36"/>
      <c r="F2" s="36"/>
      <c r="G2" s="41" t="s">
        <v>0</v>
      </c>
      <c r="H2" s="37">
        <v>45910</v>
      </c>
    </row>
    <row r="3" spans="2:8" ht="19.5" customHeight="1" x14ac:dyDescent="0.3">
      <c r="B3" s="39"/>
      <c r="C3" s="36"/>
      <c r="D3" s="36"/>
      <c r="E3" s="36"/>
      <c r="F3" s="36"/>
      <c r="G3" s="41"/>
      <c r="H3" s="38"/>
    </row>
    <row r="4" spans="2:8" ht="19.5" customHeight="1" x14ac:dyDescent="0.3">
      <c r="B4" s="39"/>
      <c r="C4" s="36"/>
      <c r="D4" s="36"/>
      <c r="E4" s="36"/>
      <c r="F4" s="36"/>
      <c r="G4" s="40" t="s">
        <v>1</v>
      </c>
      <c r="H4" s="38">
        <v>1</v>
      </c>
    </row>
    <row r="5" spans="2:8" ht="19.5" customHeight="1" x14ac:dyDescent="0.3">
      <c r="B5" s="39"/>
      <c r="C5" s="36"/>
      <c r="D5" s="36"/>
      <c r="E5" s="36"/>
      <c r="F5" s="36"/>
      <c r="G5" s="40"/>
      <c r="H5" s="38"/>
    </row>
    <row r="6" spans="2:8" ht="19.5" customHeight="1" x14ac:dyDescent="0.3">
      <c r="B6" s="39"/>
      <c r="C6" s="36"/>
      <c r="D6" s="36"/>
      <c r="E6" s="36"/>
      <c r="F6" s="36"/>
      <c r="G6" s="40" t="s">
        <v>2</v>
      </c>
      <c r="H6" s="38" t="s">
        <v>3</v>
      </c>
    </row>
    <row r="7" spans="2:8" ht="72" customHeight="1" x14ac:dyDescent="0.3">
      <c r="B7" s="39"/>
      <c r="C7" s="36"/>
      <c r="D7" s="36"/>
      <c r="E7" s="36"/>
      <c r="F7" s="36"/>
      <c r="G7" s="40"/>
      <c r="H7" s="38"/>
    </row>
    <row r="8" spans="2:8" ht="15.5" x14ac:dyDescent="0.3">
      <c r="B8" s="3"/>
      <c r="C8" s="4"/>
      <c r="D8" s="4"/>
      <c r="E8" s="4"/>
      <c r="F8" s="4"/>
      <c r="G8" s="5"/>
      <c r="H8" s="5"/>
    </row>
    <row r="9" spans="2:8" ht="14.5" customHeight="1" x14ac:dyDescent="0.3">
      <c r="B9" s="17" t="s">
        <v>4</v>
      </c>
      <c r="C9" s="17" t="s">
        <v>5</v>
      </c>
      <c r="D9" s="17"/>
      <c r="E9" s="17" t="s">
        <v>6</v>
      </c>
      <c r="F9" s="17"/>
      <c r="G9" s="17"/>
      <c r="H9" s="17"/>
    </row>
    <row r="10" spans="2:8" ht="15" customHeight="1" x14ac:dyDescent="0.3">
      <c r="B10" s="17"/>
      <c r="C10" s="17"/>
      <c r="D10" s="17"/>
      <c r="E10" s="17"/>
      <c r="F10" s="17"/>
      <c r="G10" s="17"/>
      <c r="H10" s="17"/>
    </row>
    <row r="11" spans="2:8" ht="36.65" customHeight="1" x14ac:dyDescent="0.3">
      <c r="B11" s="14" t="s">
        <v>7</v>
      </c>
      <c r="C11" s="36" t="s">
        <v>8</v>
      </c>
      <c r="D11" s="36"/>
      <c r="E11" s="28"/>
      <c r="F11" s="29"/>
      <c r="G11" s="29"/>
      <c r="H11" s="30"/>
    </row>
    <row r="12" spans="2:8" ht="14.5" customHeight="1" x14ac:dyDescent="0.3">
      <c r="B12" s="35" t="s">
        <v>9</v>
      </c>
      <c r="C12" s="35"/>
      <c r="D12" s="35"/>
      <c r="E12" s="31">
        <f>+E11</f>
        <v>0</v>
      </c>
      <c r="F12" s="32"/>
      <c r="G12" s="32"/>
      <c r="H12" s="33"/>
    </row>
    <row r="13" spans="2:8" x14ac:dyDescent="0.3">
      <c r="B13" s="6"/>
      <c r="C13" s="7"/>
      <c r="D13" s="7"/>
    </row>
    <row r="14" spans="2:8" ht="14.5" customHeight="1" x14ac:dyDescent="0.3">
      <c r="B14" s="17" t="s">
        <v>4</v>
      </c>
      <c r="C14" s="17" t="s">
        <v>5</v>
      </c>
      <c r="D14" s="17" t="s">
        <v>10</v>
      </c>
      <c r="E14" s="17" t="s">
        <v>11</v>
      </c>
      <c r="F14" s="17" t="s">
        <v>12</v>
      </c>
      <c r="G14" s="17" t="s">
        <v>13</v>
      </c>
      <c r="H14" s="17" t="s">
        <v>14</v>
      </c>
    </row>
    <row r="15" spans="2:8" ht="22" customHeight="1" x14ac:dyDescent="0.3">
      <c r="B15" s="17"/>
      <c r="C15" s="17"/>
      <c r="D15" s="17"/>
      <c r="E15" s="17"/>
      <c r="F15" s="17"/>
      <c r="G15" s="17"/>
      <c r="H15" s="17"/>
    </row>
    <row r="16" spans="2:8" ht="30.75" customHeight="1" x14ac:dyDescent="0.3">
      <c r="B16" s="34" t="s">
        <v>15</v>
      </c>
      <c r="C16" s="15" t="s">
        <v>16</v>
      </c>
      <c r="D16" s="12">
        <v>27</v>
      </c>
      <c r="E16" s="16">
        <v>0</v>
      </c>
      <c r="F16" s="16">
        <f>E16*D16</f>
        <v>0</v>
      </c>
      <c r="G16" s="1">
        <f>(F16*19%)</f>
        <v>0</v>
      </c>
      <c r="H16" s="1">
        <f>(F16+G16)</f>
        <v>0</v>
      </c>
    </row>
    <row r="17" spans="2:8" ht="36" customHeight="1" x14ac:dyDescent="0.3">
      <c r="B17" s="34"/>
      <c r="C17" s="15" t="s">
        <v>17</v>
      </c>
      <c r="D17" s="12">
        <v>27</v>
      </c>
      <c r="E17" s="9">
        <v>0</v>
      </c>
      <c r="F17" s="16">
        <f t="shared" ref="F17:F18" si="0">E17*D17</f>
        <v>0</v>
      </c>
      <c r="G17" s="1">
        <f t="shared" ref="G17:G18" si="1">(F17*19%)</f>
        <v>0</v>
      </c>
      <c r="H17" s="1">
        <f t="shared" ref="H17:H18" si="2">(F17+G17)</f>
        <v>0</v>
      </c>
    </row>
    <row r="18" spans="2:8" ht="34.5" customHeight="1" x14ac:dyDescent="0.3">
      <c r="B18" s="34"/>
      <c r="C18" s="15" t="s">
        <v>18</v>
      </c>
      <c r="D18" s="12">
        <v>27</v>
      </c>
      <c r="E18" s="16">
        <v>0</v>
      </c>
      <c r="F18" s="16">
        <f t="shared" si="0"/>
        <v>0</v>
      </c>
      <c r="G18" s="1">
        <f t="shared" si="1"/>
        <v>0</v>
      </c>
      <c r="H18" s="1">
        <f t="shared" si="2"/>
        <v>0</v>
      </c>
    </row>
    <row r="19" spans="2:8" x14ac:dyDescent="0.3">
      <c r="B19" s="35" t="s">
        <v>19</v>
      </c>
      <c r="C19" s="35"/>
      <c r="D19" s="13"/>
      <c r="E19" s="10">
        <f>SUM(E16:E18)</f>
        <v>0</v>
      </c>
      <c r="F19" s="10">
        <f>SUM(F16:F18)</f>
        <v>0</v>
      </c>
      <c r="G19" s="10">
        <f>SUM(G16:G18)</f>
        <v>0</v>
      </c>
      <c r="H19" s="10">
        <f>SUM(H16:H18)</f>
        <v>0</v>
      </c>
    </row>
    <row r="21" spans="2:8" ht="14.15" customHeight="1" x14ac:dyDescent="0.3">
      <c r="B21" s="19" t="s">
        <v>20</v>
      </c>
      <c r="C21" s="20"/>
      <c r="D21" s="21"/>
      <c r="E21" s="17" t="s">
        <v>6</v>
      </c>
      <c r="F21" s="17" t="s">
        <v>21</v>
      </c>
      <c r="G21" s="17" t="s">
        <v>22</v>
      </c>
      <c r="H21" s="17"/>
    </row>
    <row r="22" spans="2:8" x14ac:dyDescent="0.3">
      <c r="B22" s="22"/>
      <c r="C22" s="23"/>
      <c r="D22" s="24"/>
      <c r="E22" s="17"/>
      <c r="F22" s="17"/>
      <c r="G22" s="17"/>
      <c r="H22" s="17"/>
    </row>
    <row r="23" spans="2:8" ht="30.65" customHeight="1" x14ac:dyDescent="0.3">
      <c r="B23" s="25"/>
      <c r="C23" s="26"/>
      <c r="D23" s="27"/>
      <c r="E23" s="11">
        <f>E12+F19</f>
        <v>0</v>
      </c>
      <c r="F23" s="10">
        <f>G19</f>
        <v>0</v>
      </c>
      <c r="G23" s="18">
        <f>F23+E23</f>
        <v>0</v>
      </c>
      <c r="H23" s="18"/>
    </row>
    <row r="25" spans="2:8" x14ac:dyDescent="0.3">
      <c r="B25" s="8" t="s">
        <v>23</v>
      </c>
    </row>
  </sheetData>
  <mergeCells count="29">
    <mergeCell ref="C11:D11"/>
    <mergeCell ref="B12:D12"/>
    <mergeCell ref="E9:H10"/>
    <mergeCell ref="H2:H3"/>
    <mergeCell ref="H4:H5"/>
    <mergeCell ref="H6:H7"/>
    <mergeCell ref="B9:B10"/>
    <mergeCell ref="B2:B7"/>
    <mergeCell ref="C2:F7"/>
    <mergeCell ref="G6:G7"/>
    <mergeCell ref="G4:G5"/>
    <mergeCell ref="G2:G3"/>
    <mergeCell ref="C9:D10"/>
    <mergeCell ref="G21:H22"/>
    <mergeCell ref="G23:H23"/>
    <mergeCell ref="F21:F22"/>
    <mergeCell ref="B21:D23"/>
    <mergeCell ref="E11:H11"/>
    <mergeCell ref="E12:H12"/>
    <mergeCell ref="F14:F15"/>
    <mergeCell ref="D14:D15"/>
    <mergeCell ref="E14:E15"/>
    <mergeCell ref="H14:H15"/>
    <mergeCell ref="G14:G15"/>
    <mergeCell ref="E21:E22"/>
    <mergeCell ref="B16:B18"/>
    <mergeCell ref="B19:C19"/>
    <mergeCell ref="B14:B15"/>
    <mergeCell ref="C14:C15"/>
  </mergeCells>
  <pageMargins left="0.7" right="0.7" top="0.75" bottom="0.75" header="0.3" footer="0.3"/>
  <headerFooter>
    <oddFooter>&amp;C_x000D_&amp;1#&amp;"Calibri"&amp;10&amp;K000000 DOCUMENTO DE USO INTERNO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3269AFA9893A45AD036D16253E8B31" ma:contentTypeVersion="20" ma:contentTypeDescription="Crear nuevo documento." ma:contentTypeScope="" ma:versionID="1e55daf8a7fc2fb263f107f3a4bf69ef">
  <xsd:schema xmlns:xsd="http://www.w3.org/2001/XMLSchema" xmlns:xs="http://www.w3.org/2001/XMLSchema" xmlns:p="http://schemas.microsoft.com/office/2006/metadata/properties" xmlns:ns2="645aa32d-a81d-42b3-9638-2b8cd42fd14d" xmlns:ns3="13d9a873-4f1a-4ee4-99f5-b114d1797c1e" targetNamespace="http://schemas.microsoft.com/office/2006/metadata/properties" ma:root="true" ma:fieldsID="21ad0d4e0239667f57dbd9ab1c6294d0" ns2:_="" ns3:_="">
    <xsd:import namespace="645aa32d-a81d-42b3-9638-2b8cd42fd14d"/>
    <xsd:import namespace="13d9a873-4f1a-4ee4-99f5-b114d1797c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aa32d-a81d-42b3-9638-2b8cd42fd1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7fedd67-8d3b-4ce2-bf6f-f0c35a4d4139}" ma:internalName="TaxCatchAll" ma:showField="CatchAllData" ma:web="645aa32d-a81d-42b3-9638-2b8cd42fd1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9a873-4f1a-4ee4-99f5-b114d1797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9cd154-1d01-418b-abbd-4d33b5eb1c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5aa32d-a81d-42b3-9638-2b8cd42fd14d" xsi:nil="true"/>
    <lcf76f155ced4ddcb4097134ff3c332f xmlns="13d9a873-4f1a-4ee4-99f5-b114d1797c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0A2421-F048-403E-B35F-1387BD903C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E5CB20-4F7E-4259-8F01-01D9926EF6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5aa32d-a81d-42b3-9638-2b8cd42fd14d"/>
    <ds:schemaRef ds:uri="13d9a873-4f1a-4ee4-99f5-b114d1797c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25F157-8929-4273-A254-E2634C83F390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13d9a873-4f1a-4ee4-99f5-b114d1797c1e"/>
    <ds:schemaRef ds:uri="645aa32d-a81d-42b3-9638-2b8cd42fd14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Propuesta Económica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LORENA PEDROZA CRUZ</dc:creator>
  <cp:keywords/>
  <dc:description/>
  <cp:lastModifiedBy>ISRAEL LEANDRO MORALES VILLALOBOS</cp:lastModifiedBy>
  <cp:revision/>
  <dcterms:created xsi:type="dcterms:W3CDTF">2025-08-28T14:37:53Z</dcterms:created>
  <dcterms:modified xsi:type="dcterms:W3CDTF">2025-09-16T15:06:29Z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2025-08-28T16:06:24Z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03f30ff9-193f-43f7-87e1-1b1b10705e2e</vt:lpwstr>
  </property>
  <property fmtid="{D5CDD505-2E9C-101B-9397-08002B2CF9AE}" pid="8" name="MSIP_Label_1f9f3886-688c-41ec-beb5-f6c446299e5f_ContentBits">
    <vt:lpwstr>2</vt:lpwstr>
  </property>
  <property fmtid="{D5CDD505-2E9C-101B-9397-08002B2CF9AE}" pid="9" name="MSIP_Label_1f9f3886-688c-41ec-beb5-f6c446299e5f_Tag">
    <vt:lpwstr>10, 3, 0, 1</vt:lpwstr>
  </property>
  <property fmtid="{D5CDD505-2E9C-101B-9397-08002B2CF9AE}" pid="10" name="ContentTypeId">
    <vt:lpwstr>0x010100863269AFA9893A45AD036D16253E8B31</vt:lpwstr>
  </property>
  <property fmtid="{D5CDD505-2E9C-101B-9397-08002B2CF9AE}" pid="11" name="MediaServiceImageTags">
    <vt:lpwstr/>
  </property>
</Properties>
</file>