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laprevisora-my.sharepoint.com/personal/luisa_paez_ext_previsora_gov_co/Documents/Procesos/En Gestión/7091 - Agencia de viajes/Invitación/"/>
    </mc:Choice>
  </mc:AlternateContent>
  <xr:revisionPtr revIDLastSave="0" documentId="8_{29E13BEA-0DC7-4E63-BCAC-3B7D6C877EE0}"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 l="1"/>
  <c r="H26" i="5"/>
  <c r="H24" i="5"/>
  <c r="H12" i="5" l="1"/>
  <c r="H19" i="5"/>
  <c r="H20" i="5"/>
  <c r="H17" i="5"/>
  <c r="H13" i="5"/>
  <c r="H23" i="5" l="1"/>
  <c r="H22" i="5"/>
  <c r="H21" i="5"/>
  <c r="H18" i="5"/>
  <c r="H16" i="5"/>
  <c r="H15" i="5"/>
  <c r="H14" i="5"/>
</calcChain>
</file>

<file path=xl/sharedStrings.xml><?xml version="1.0" encoding="utf-8"?>
<sst xmlns="http://schemas.openxmlformats.org/spreadsheetml/2006/main" count="186" uniqueCount="126">
  <si>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</si>
  <si>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</si>
  <si>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</si>
  <si>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</si>
  <si>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</si>
  <si>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</si>
  <si>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</si>
  <si>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</si>
  <si>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</si>
  <si>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</si>
  <si>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</si>
  <si>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</si>
  <si>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</si>
  <si>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</si>
  <si>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</si>
  <si>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</si>
  <si>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</si>
  <si>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</si>
  <si>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</si>
  <si>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</si>
  <si>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</si>
  <si>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</si>
  <si>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</si>
  <si>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</si>
  <si>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</si>
  <si>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</si>
  <si>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</si>
  <si>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</si>
  <si>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</si>
  <si>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</si>
  <si>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</si>
  <si>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</si>
  <si>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</si>
  <si>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</si>
  <si>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</si>
  <si>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</si>
  <si>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</si>
  <si>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</si>
  <si>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</si>
  <si>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</si>
  <si>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</si>
  <si>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</si>
  <si>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</si>
  <si>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</si>
  <si>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</si>
  <si>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</si>
  <si>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</si>
  <si>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</si>
  <si>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</si>
  <si>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</si>
  <si>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</si>
  <si>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</si>
  <si>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</si>
  <si>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</si>
  <si>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</si>
  <si>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</si>
  <si>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</si>
  <si>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</si>
  <si>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</si>
  <si>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</si>
  <si>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</si>
  <si>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</si>
  <si>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</si>
  <si>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</si>
  <si>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</si>
  <si>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</si>
  <si>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</si>
  <si>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</si>
  <si>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</si>
  <si>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</si>
  <si>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</si>
  <si>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</si>
  <si>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</si>
  <si>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</si>
  <si>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</si>
  <si>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</si>
  <si>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</si>
  <si>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</si>
  <si>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</si>
  <si>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</si>
  <si>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</si>
  <si>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</si>
  <si>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</si>
  <si>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</si>
  <si>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</si>
  <si>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</si>
  <si>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</si>
  <si>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</si>
  <si>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</si>
  <si>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</si>
  <si>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</si>
  <si>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</si>
  <si>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</si>
  <si>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</si>
  <si>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</si>
  <si>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</si>
  <si>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</si>
  <si>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</si>
  <si>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</si>
  <si>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</si>
  <si>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</si>
  <si>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</si>
  <si>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</si>
  <si>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</si>
  <si>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</si>
  <si>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r>
      <t>1. Estudio de mercado con firmas especializadas con experiencia que cuente con las especificaciones técnicas,</t>
    </r>
    <r>
      <rPr>
        <strike/>
        <sz val="14"/>
        <color theme="1"/>
        <rFont val="Calibri"/>
        <family val="2"/>
        <scheme val="minor"/>
      </rPr>
      <t xml:space="preserve"> tecnológicas,</t>
    </r>
    <r>
      <rPr>
        <sz val="14"/>
        <color theme="1"/>
        <rFont val="Calibri"/>
        <family val="2"/>
        <scheme val="minor"/>
      </rPr>
      <t xml:space="preserve">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r>
  </si>
  <si>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Indemnizaciones, entre otras para garantizar las especificaciones requeridas para la prestación del servicio adecuado.</t>
  </si>
  <si>
    <r>
      <t xml:space="preserve">1. Sanciones normativas por posibles incumplimientos en la atención de reclamaciones de SOAT y AP.     </t>
    </r>
    <r>
      <rPr>
        <sz val="18"/>
        <color theme="1"/>
        <rFont val="Calibri"/>
        <family val="2"/>
        <scheme val="minor"/>
      </rPr>
      <t xml:space="preserve">   ?</t>
    </r>
    <r>
      <rPr>
        <sz val="14"/>
        <color theme="1"/>
        <rFont val="Calibri"/>
        <family val="2"/>
        <scheme val="minor"/>
      </rPr>
      <t xml:space="preserve">  Esto debe estar acorde con el objeto de la contratación.</t>
    </r>
  </si>
  <si>
    <t>Cambios en la normativa que modifique o imponga nuevas obligaciones a desarrollar por parte del proveedor en el ? (Esto debe estar acorde co el objeto de la contratación) contrato de auditoria de cuentas.</t>
  </si>
  <si>
    <t>Gerencia de Talento Humano</t>
  </si>
  <si>
    <t>Contratar una agencia de viajes que cumpla con los requisitos exigidos por la normatividad vigente y que ofrezca las mejores condiciones para satisfacer las necesidades de La Previsora S.A. Compañía de Seguros, para gestionar los trámites de emisión, modificación y reembolsos de tiquetes aéreos y reservas hoteleras (habitaciones y salas de reunión), así como la prestación de los servicios logísticos necesarios para garantizar los desplazamientos y estadías en destinos nacionales e internacionales.</t>
  </si>
  <si>
    <t>Error en la emisión de reserva hotelera o tiquete</t>
  </si>
  <si>
    <t>información suministrada erradamente por parte de Previsora</t>
  </si>
  <si>
    <t>Multas y sanciones por cambios en reservas</t>
  </si>
  <si>
    <t>Correción de la información y pago de sanciones y multas si hay lugar a las mismas</t>
  </si>
  <si>
    <t>Información suministrada captada por parte del proveedor</t>
  </si>
  <si>
    <t>Corrección de la información, reemisión de reservas y pago por parte del proveedor de las sanciones y multas</t>
  </si>
  <si>
    <t>No uso de las reservas por parte de los funcionarios</t>
  </si>
  <si>
    <t xml:space="preserve">funcionario no asiste a la comisión </t>
  </si>
  <si>
    <t>Multas y sanciones de las reservas</t>
  </si>
  <si>
    <t>Pago de la multa a sancion y reintegro del dinero por parte del funcionario si aplica</t>
  </si>
  <si>
    <t>Insuficiencia presupuestal para realizar los pagos de los servicios prestados.</t>
  </si>
  <si>
    <t>Planeación inadecuada de las comisiones por parte de las areas de la compañía (nacional e internacional)</t>
  </si>
  <si>
    <t>No pago oportuno de las facturas</t>
  </si>
  <si>
    <t xml:space="preserve">Realizar traslados presupuestales al interior del area, solicitar presupuesto adicional y pago de intereses moratorios por no pago oportuno
 </t>
  </si>
  <si>
    <t>20 de junio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</si>
</sst>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5">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6" fontId="2" fillId="0" borderId="1" xfId="0" applyNumberFormat="1"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712469</xdr:colOff>
      <xdr:row>5</xdr:row>
      <xdr:rowOff>72390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7"/>
  <sheetViews>
    <sheetView tabSelected="1" topLeftCell="F1" zoomScale="60" zoomScaleNormal="60" workbookViewId="0">
      <selection activeCell="I12" sqref="I12"/>
    </sheetView>
  </sheetViews>
  <sheetFormatPr baseColWidth="10" defaultColWidth="10.90625" defaultRowHeight="14.5" x14ac:dyDescent="0.35"/>
  <cols>
    <col min="1" max="1" width="25.453125" style="23" customWidth="1"/>
    <col min="2" max="4" width="25.453125" style="10" customWidth="1"/>
    <col min="5" max="5" width="68.08984375" style="10" customWidth="1"/>
    <col min="6" max="6" width="73.08984375" style="10" customWidth="1"/>
    <col min="7" max="8" width="18.54296875" style="21" customWidth="1"/>
    <col min="9" max="9" width="83.08984375" style="10" customWidth="1"/>
    <col min="10" max="10" width="163.90625" style="10" customWidth="1"/>
    <col min="11" max="16384" width="10.90625" style="10"/>
  </cols>
  <sheetData>
    <row r="1" spans="1:10" ht="18.5" x14ac:dyDescent="0.45">
      <c r="A1" s="22"/>
      <c r="B1" s="8"/>
      <c r="C1" s="8"/>
      <c r="D1" s="8"/>
      <c r="E1" s="9"/>
      <c r="F1" s="8"/>
      <c r="G1" s="20"/>
      <c r="H1" s="20"/>
      <c r="I1" s="8"/>
      <c r="J1" s="9"/>
    </row>
    <row r="2" spans="1:10" ht="14.4" customHeight="1" x14ac:dyDescent="0.35">
      <c r="A2" s="33"/>
      <c r="B2" s="34"/>
      <c r="C2" s="35"/>
      <c r="D2" s="45" t="s">
        <v>0</v>
      </c>
      <c r="E2" s="46"/>
      <c r="F2" s="46"/>
      <c r="G2" s="46"/>
      <c r="H2" s="46"/>
      <c r="I2" s="46"/>
      <c r="J2" s="46"/>
    </row>
    <row r="3" spans="1:10" ht="14.4" customHeight="1" x14ac:dyDescent="0.35">
      <c r="A3" s="36"/>
      <c r="B3" s="37"/>
      <c r="C3" s="38"/>
      <c r="D3" s="47"/>
      <c r="E3" s="48"/>
      <c r="F3" s="48"/>
      <c r="G3" s="48"/>
      <c r="H3" s="48"/>
      <c r="I3" s="48"/>
      <c r="J3" s="48"/>
    </row>
    <row r="4" spans="1:10" ht="35" customHeight="1" x14ac:dyDescent="0.35">
      <c r="A4" s="36"/>
      <c r="B4" s="37"/>
      <c r="C4" s="38"/>
      <c r="D4" s="49" t="s">
        <v>1</v>
      </c>
      <c r="E4" s="50"/>
      <c r="F4" s="51"/>
      <c r="G4" s="42" t="s">
        <v>110</v>
      </c>
      <c r="H4" s="42"/>
      <c r="I4" s="42"/>
      <c r="J4" s="42"/>
    </row>
    <row r="5" spans="1:10" ht="35" customHeight="1" x14ac:dyDescent="0.35">
      <c r="A5" s="36"/>
      <c r="B5" s="37"/>
      <c r="C5" s="38"/>
      <c r="D5" s="52"/>
      <c r="E5" s="53"/>
      <c r="F5" s="54"/>
      <c r="G5" s="42"/>
      <c r="H5" s="42"/>
      <c r="I5" s="42"/>
      <c r="J5" s="42"/>
    </row>
    <row r="6" spans="1:10" ht="18.5" x14ac:dyDescent="0.45">
      <c r="A6" s="36"/>
      <c r="B6" s="37"/>
      <c r="C6" s="38"/>
      <c r="D6" s="30" t="s">
        <v>2</v>
      </c>
      <c r="E6" s="31"/>
      <c r="F6" s="32"/>
      <c r="G6" s="43" t="s">
        <v>109</v>
      </c>
      <c r="H6" s="43"/>
      <c r="I6" s="43"/>
      <c r="J6" s="43"/>
    </row>
    <row r="7" spans="1:10" ht="18.5" x14ac:dyDescent="0.45">
      <c r="A7" s="36"/>
      <c r="B7" s="37"/>
      <c r="C7" s="38"/>
      <c r="D7" s="30" t="s">
        <v>3</v>
      </c>
      <c r="E7" s="31"/>
      <c r="F7" s="32"/>
      <c r="G7" s="44">
        <v>2390556519</v>
      </c>
      <c r="H7" s="43"/>
      <c r="I7" s="43"/>
      <c r="J7" s="43"/>
    </row>
    <row r="8" spans="1:10" ht="18.5" x14ac:dyDescent="0.45">
      <c r="A8" s="39"/>
      <c r="B8" s="40"/>
      <c r="C8" s="41"/>
      <c r="D8" s="30" t="s">
        <v>4</v>
      </c>
      <c r="E8" s="31"/>
      <c r="F8" s="32"/>
      <c r="G8" s="43" t="s">
        <v>125</v>
      </c>
      <c r="H8" s="43"/>
      <c r="I8" s="43"/>
      <c r="J8" s="43"/>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4" customHeight="1" x14ac:dyDescent="0.35">
      <c r="A11" s="5" t="s">
        <v>5</v>
      </c>
      <c r="B11" s="5" t="s">
        <v>6</v>
      </c>
      <c r="C11" s="5" t="s">
        <v>7</v>
      </c>
      <c r="D11" s="5" t="s">
        <v>8</v>
      </c>
      <c r="E11" s="5" t="s">
        <v>9</v>
      </c>
      <c r="F11" s="6" t="s">
        <v>10</v>
      </c>
      <c r="G11" s="7" t="s">
        <v>11</v>
      </c>
      <c r="H11" s="7" t="s">
        <v>12</v>
      </c>
      <c r="I11" s="6" t="s">
        <v>13</v>
      </c>
      <c r="J11" s="5" t="s">
        <v>14</v>
      </c>
    </row>
    <row r="12" spans="1:10" ht="167.15" customHeight="1" x14ac:dyDescent="0.35">
      <c r="A12" s="27" t="s">
        <v>15</v>
      </c>
      <c r="B12" s="18" t="s">
        <v>16</v>
      </c>
      <c r="C12" s="18" t="s">
        <v>17</v>
      </c>
      <c r="D12" s="18" t="s">
        <v>18</v>
      </c>
      <c r="E12" s="12" t="s">
        <v>19</v>
      </c>
      <c r="F12" s="12" t="s">
        <v>102</v>
      </c>
      <c r="G12" s="19">
        <v>1</v>
      </c>
      <c r="H12" s="19">
        <f>VLOOKUP(G12,[1]Hoja2!$A$2:$B$21,2,FALSE)</f>
        <v>9.9920072216264108E-16</v>
      </c>
      <c r="I12" s="12" t="s">
        <v>20</v>
      </c>
      <c r="J12" s="12" t="s">
        <v>21</v>
      </c>
    </row>
    <row r="13" spans="1:10" ht="409.4" customHeight="1" x14ac:dyDescent="0.35">
      <c r="A13" s="28"/>
      <c r="B13" s="18" t="s">
        <v>16</v>
      </c>
      <c r="C13" s="18" t="s">
        <v>17</v>
      </c>
      <c r="D13" s="18" t="s">
        <v>22</v>
      </c>
      <c r="E13" s="13" t="s">
        <v>23</v>
      </c>
      <c r="F13" s="14" t="s">
        <v>103</v>
      </c>
      <c r="G13" s="19">
        <v>1</v>
      </c>
      <c r="H13" s="19">
        <f>VLOOKUP(G13,[1]Hoja2!$A$2:$B$21,2,FALSE)</f>
        <v>9.9920072216264108E-16</v>
      </c>
      <c r="I13" s="25" t="s">
        <v>104</v>
      </c>
      <c r="J13" s="25" t="s">
        <v>105</v>
      </c>
    </row>
    <row r="14" spans="1:10" ht="132.9" customHeight="1" x14ac:dyDescent="0.35">
      <c r="A14" s="28"/>
      <c r="B14" s="18" t="s">
        <v>16</v>
      </c>
      <c r="C14" s="18" t="s">
        <v>17</v>
      </c>
      <c r="D14" s="18" t="s">
        <v>22</v>
      </c>
      <c r="E14" s="12" t="s">
        <v>24</v>
      </c>
      <c r="F14" s="12" t="s">
        <v>25</v>
      </c>
      <c r="G14" s="19">
        <v>1</v>
      </c>
      <c r="H14" s="19">
        <f>VLOOKUP(G14,[1]Hoja2!$A$2:$B$21,2,FALSE)</f>
        <v>9.9920072216264108E-16</v>
      </c>
      <c r="I14" s="12" t="s">
        <v>26</v>
      </c>
      <c r="J14" s="12" t="s">
        <v>27</v>
      </c>
    </row>
    <row r="15" spans="1:10" ht="225.65" customHeight="1" x14ac:dyDescent="0.35">
      <c r="A15" s="28"/>
      <c r="B15" s="17" t="s">
        <v>16</v>
      </c>
      <c r="C15" s="18" t="s">
        <v>17</v>
      </c>
      <c r="D15" s="18" t="s">
        <v>22</v>
      </c>
      <c r="E15" s="12" t="s">
        <v>28</v>
      </c>
      <c r="F15" s="12" t="s">
        <v>29</v>
      </c>
      <c r="G15" s="19">
        <v>1</v>
      </c>
      <c r="H15" s="19">
        <f>VLOOKUP(G15,[1]Hoja2!$A$2:$B$21,2,FALSE)</f>
        <v>9.9920072216264108E-16</v>
      </c>
      <c r="I15" s="12" t="s">
        <v>30</v>
      </c>
      <c r="J15" s="12" t="s">
        <v>31</v>
      </c>
    </row>
    <row r="16" spans="1:10" ht="216" customHeight="1" x14ac:dyDescent="0.35">
      <c r="A16" s="28"/>
      <c r="B16" s="18" t="s">
        <v>16</v>
      </c>
      <c r="C16" s="18" t="s">
        <v>32</v>
      </c>
      <c r="D16" s="18" t="s">
        <v>18</v>
      </c>
      <c r="E16" s="12" t="s">
        <v>33</v>
      </c>
      <c r="F16" s="12" t="s">
        <v>34</v>
      </c>
      <c r="G16" s="19">
        <v>1</v>
      </c>
      <c r="H16" s="19">
        <f>VLOOKUP(G16,[1]Hoja2!$A$2:$B$21,2,FALSE)</f>
        <v>9.9920072216264108E-16</v>
      </c>
      <c r="I16" s="14" t="s">
        <v>35</v>
      </c>
      <c r="J16" s="25" t="s">
        <v>106</v>
      </c>
    </row>
    <row r="17" spans="1:10" ht="105" customHeight="1" x14ac:dyDescent="0.35">
      <c r="A17" s="28"/>
      <c r="B17" s="18" t="s">
        <v>16</v>
      </c>
      <c r="C17" s="18" t="s">
        <v>17</v>
      </c>
      <c r="D17" s="18" t="s">
        <v>22</v>
      </c>
      <c r="E17" s="12" t="s">
        <v>36</v>
      </c>
      <c r="F17" s="15" t="s">
        <v>37</v>
      </c>
      <c r="G17" s="19">
        <v>0.5</v>
      </c>
      <c r="H17" s="19">
        <f>VLOOKUP(G17,'Explicación campos Matriz'!A50:B70,2,FALSE)</f>
        <v>0.500000000000001</v>
      </c>
      <c r="I17" s="12" t="s">
        <v>38</v>
      </c>
      <c r="J17" s="12" t="s">
        <v>39</v>
      </c>
    </row>
    <row r="18" spans="1:10" ht="106.5" customHeight="1" x14ac:dyDescent="0.35">
      <c r="A18" s="29"/>
      <c r="B18" s="18" t="s">
        <v>16</v>
      </c>
      <c r="C18" s="18" t="s">
        <v>17</v>
      </c>
      <c r="D18" s="18" t="s">
        <v>22</v>
      </c>
      <c r="E18" s="12" t="s">
        <v>40</v>
      </c>
      <c r="F18" s="12" t="s">
        <v>41</v>
      </c>
      <c r="G18" s="19">
        <v>0.4</v>
      </c>
      <c r="H18" s="19">
        <f>VLOOKUP(G18,[1]Hoja2!$A$2:$B$21,2,FALSE)</f>
        <v>0.6</v>
      </c>
      <c r="I18" s="12" t="s">
        <v>38</v>
      </c>
      <c r="J18" s="12" t="s">
        <v>42</v>
      </c>
    </row>
    <row r="19" spans="1:10" ht="55.5" customHeight="1" x14ac:dyDescent="0.35">
      <c r="A19" s="28"/>
      <c r="B19" s="18" t="s">
        <v>16</v>
      </c>
      <c r="C19" s="18" t="s">
        <v>32</v>
      </c>
      <c r="D19" s="18" t="s">
        <v>43</v>
      </c>
      <c r="E19" s="1" t="s">
        <v>44</v>
      </c>
      <c r="F19" s="16" t="s">
        <v>45</v>
      </c>
      <c r="G19" s="19">
        <v>0</v>
      </c>
      <c r="H19" s="19">
        <f>VLOOKUP(G19,'Explicación campos Matriz'!A50:B70,2,FALSE)</f>
        <v>1</v>
      </c>
      <c r="I19" s="25" t="s">
        <v>107</v>
      </c>
      <c r="J19" s="1" t="s">
        <v>46</v>
      </c>
    </row>
    <row r="20" spans="1:10" ht="55.5" customHeight="1" x14ac:dyDescent="0.35">
      <c r="A20" s="28"/>
      <c r="B20" s="18" t="s">
        <v>16</v>
      </c>
      <c r="C20" s="18" t="s">
        <v>17</v>
      </c>
      <c r="D20" s="18" t="s">
        <v>22</v>
      </c>
      <c r="E20" s="1" t="s">
        <v>47</v>
      </c>
      <c r="F20" s="16" t="s">
        <v>48</v>
      </c>
      <c r="G20" s="19">
        <v>1</v>
      </c>
      <c r="H20" s="19">
        <f>VLOOKUP(G20,'Explicación campos Matriz'!A50:B70,2,FALSE)</f>
        <v>9.9920072216264108E-16</v>
      </c>
      <c r="I20" s="17" t="s">
        <v>49</v>
      </c>
      <c r="J20" s="1" t="s">
        <v>50</v>
      </c>
    </row>
    <row r="21" spans="1:10" ht="36.9" customHeight="1" x14ac:dyDescent="0.35">
      <c r="A21" s="28"/>
      <c r="B21" s="18" t="s">
        <v>16</v>
      </c>
      <c r="C21" s="18" t="s">
        <v>17</v>
      </c>
      <c r="D21" s="18" t="s">
        <v>22</v>
      </c>
      <c r="E21" s="1" t="s">
        <v>51</v>
      </c>
      <c r="F21" s="16" t="s">
        <v>52</v>
      </c>
      <c r="G21" s="19">
        <v>1</v>
      </c>
      <c r="H21" s="19">
        <f>VLOOKUP(G21,[1]Hoja2!$A$2:$B$21,2,FALSE)</f>
        <v>9.9920072216264108E-16</v>
      </c>
      <c r="I21" s="14" t="s">
        <v>53</v>
      </c>
      <c r="J21" s="1" t="s">
        <v>54</v>
      </c>
    </row>
    <row r="22" spans="1:10" ht="91.25" customHeight="1" x14ac:dyDescent="0.35">
      <c r="A22" s="29"/>
      <c r="B22" s="18" t="s">
        <v>16</v>
      </c>
      <c r="C22" s="18" t="s">
        <v>32</v>
      </c>
      <c r="D22" s="18" t="s">
        <v>55</v>
      </c>
      <c r="E22" s="26" t="s">
        <v>108</v>
      </c>
      <c r="F22" s="16" t="s">
        <v>56</v>
      </c>
      <c r="G22" s="19">
        <v>0.5</v>
      </c>
      <c r="H22" s="19">
        <f>VLOOKUP(G22,[1]Hoja2!$A$2:$B$21,2,FALSE)</f>
        <v>0.500000000000001</v>
      </c>
      <c r="I22" s="14" t="s">
        <v>57</v>
      </c>
      <c r="J22" s="1" t="s">
        <v>58</v>
      </c>
    </row>
    <row r="23" spans="1:10" ht="55.5" customHeight="1" x14ac:dyDescent="0.35">
      <c r="A23" s="6" t="s">
        <v>59</v>
      </c>
      <c r="B23" s="18" t="s">
        <v>16</v>
      </c>
      <c r="C23" s="18" t="s">
        <v>17</v>
      </c>
      <c r="D23" s="18" t="s">
        <v>22</v>
      </c>
      <c r="E23" s="1" t="s">
        <v>60</v>
      </c>
      <c r="F23" s="16" t="s">
        <v>61</v>
      </c>
      <c r="G23" s="19">
        <v>0.5</v>
      </c>
      <c r="H23" s="19">
        <f>VLOOKUP(G23,[1]Hoja2!$A$2:$B$21,2,FALSE)</f>
        <v>0.500000000000001</v>
      </c>
      <c r="I23" s="14" t="s">
        <v>62</v>
      </c>
      <c r="J23" s="1" t="s">
        <v>63</v>
      </c>
    </row>
    <row r="24" spans="1:10" ht="18.5" x14ac:dyDescent="0.35">
      <c r="A24" s="27" t="s">
        <v>101</v>
      </c>
      <c r="B24" s="18" t="s">
        <v>16</v>
      </c>
      <c r="C24" s="18" t="s">
        <v>17</v>
      </c>
      <c r="D24" s="18" t="s">
        <v>22</v>
      </c>
      <c r="E24" s="1" t="s">
        <v>111</v>
      </c>
      <c r="F24" s="16" t="s">
        <v>112</v>
      </c>
      <c r="G24" s="19">
        <v>1</v>
      </c>
      <c r="H24" s="19">
        <f>VLOOKUP(G24,[1]Hoja2!$A$2:$B$21,2,FALSE)</f>
        <v>9.9920072216264108E-16</v>
      </c>
      <c r="I24" s="14" t="s">
        <v>113</v>
      </c>
      <c r="J24" s="1" t="s">
        <v>114</v>
      </c>
    </row>
    <row r="25" spans="1:10" ht="18.5" x14ac:dyDescent="0.35">
      <c r="A25" s="28"/>
      <c r="B25" s="18" t="s">
        <v>16</v>
      </c>
      <c r="C25" s="18" t="s">
        <v>32</v>
      </c>
      <c r="D25" s="18" t="s">
        <v>22</v>
      </c>
      <c r="E25" s="1" t="s">
        <v>111</v>
      </c>
      <c r="F25" s="16" t="s">
        <v>115</v>
      </c>
      <c r="G25" s="19">
        <v>0</v>
      </c>
      <c r="H25" s="19">
        <v>1</v>
      </c>
      <c r="I25" s="14" t="s">
        <v>113</v>
      </c>
      <c r="J25" s="1" t="s">
        <v>116</v>
      </c>
    </row>
    <row r="26" spans="1:10" ht="18.5" x14ac:dyDescent="0.35">
      <c r="A26" s="28"/>
      <c r="B26" s="18" t="s">
        <v>16</v>
      </c>
      <c r="C26" s="18" t="s">
        <v>32</v>
      </c>
      <c r="D26" s="18" t="s">
        <v>43</v>
      </c>
      <c r="E26" s="1" t="s">
        <v>117</v>
      </c>
      <c r="F26" s="16" t="s">
        <v>118</v>
      </c>
      <c r="G26" s="19">
        <v>1</v>
      </c>
      <c r="H26" s="19">
        <f>VLOOKUP(G26,[1]Hoja2!$A$2:$B$21,2,FALSE)</f>
        <v>9.9920072216264108E-16</v>
      </c>
      <c r="I26" s="14" t="s">
        <v>119</v>
      </c>
      <c r="J26" s="1" t="s">
        <v>120</v>
      </c>
    </row>
    <row r="27" spans="1:10" ht="37" x14ac:dyDescent="0.35">
      <c r="A27" s="29"/>
      <c r="B27" s="18" t="s">
        <v>16</v>
      </c>
      <c r="C27" s="18" t="s">
        <v>17</v>
      </c>
      <c r="D27" s="18" t="s">
        <v>18</v>
      </c>
      <c r="E27" s="1" t="s">
        <v>121</v>
      </c>
      <c r="F27" s="16" t="s">
        <v>122</v>
      </c>
      <c r="G27" s="19">
        <v>1</v>
      </c>
      <c r="H27" s="19">
        <f>VLOOKUP(G27,[1]Hoja2!$A$2:$B$21,2,FALSE)</f>
        <v>9.9920072216264108E-16</v>
      </c>
      <c r="I27" s="14" t="s">
        <v>123</v>
      </c>
      <c r="J27" s="1" t="s">
        <v>124</v>
      </c>
    </row>
  </sheetData>
  <mergeCells count="13">
    <mergeCell ref="G4:J5"/>
    <mergeCell ref="G6:J6"/>
    <mergeCell ref="G7:J7"/>
    <mergeCell ref="G8:J8"/>
    <mergeCell ref="D2:J3"/>
    <mergeCell ref="D4:F5"/>
    <mergeCell ref="D6:F6"/>
    <mergeCell ref="D7:F7"/>
    <mergeCell ref="A24:A27"/>
    <mergeCell ref="A12:A18"/>
    <mergeCell ref="A19:A22"/>
    <mergeCell ref="D8:F8"/>
    <mergeCell ref="A2:C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64</v>
      </c>
    </row>
    <row r="2" spans="1:2" x14ac:dyDescent="0.35">
      <c r="A2" t="s">
        <v>43</v>
      </c>
      <c r="B2" t="s">
        <v>65</v>
      </c>
    </row>
    <row r="3" spans="1:2" x14ac:dyDescent="0.35">
      <c r="A3" t="s">
        <v>66</v>
      </c>
      <c r="B3" t="s">
        <v>67</v>
      </c>
    </row>
    <row r="4" spans="1:2" x14ac:dyDescent="0.35">
      <c r="A4" t="s">
        <v>22</v>
      </c>
      <c r="B4" t="s">
        <v>68</v>
      </c>
    </row>
    <row r="5" spans="1:2" x14ac:dyDescent="0.35">
      <c r="A5" t="s">
        <v>18</v>
      </c>
      <c r="B5" t="s">
        <v>69</v>
      </c>
    </row>
    <row r="6" spans="1:2" x14ac:dyDescent="0.35">
      <c r="A6" t="s">
        <v>55</v>
      </c>
      <c r="B6" t="s">
        <v>70</v>
      </c>
    </row>
    <row r="7" spans="1:2" x14ac:dyDescent="0.35">
      <c r="A7" t="s">
        <v>71</v>
      </c>
      <c r="B7" t="s">
        <v>72</v>
      </c>
    </row>
    <row r="8" spans="1:2" x14ac:dyDescent="0.35">
      <c r="A8" t="s">
        <v>73</v>
      </c>
      <c r="B8" t="s">
        <v>74</v>
      </c>
    </row>
    <row r="9" spans="1:2" x14ac:dyDescent="0.35">
      <c r="A9" t="s">
        <v>75</v>
      </c>
      <c r="B9" t="s">
        <v>76</v>
      </c>
    </row>
    <row r="14" spans="1:2" ht="39.5" x14ac:dyDescent="0.35">
      <c r="A14" s="2" t="s">
        <v>77</v>
      </c>
      <c r="B14" t="s">
        <v>78</v>
      </c>
    </row>
    <row r="15" spans="1:2" x14ac:dyDescent="0.35">
      <c r="A15">
        <v>1</v>
      </c>
      <c r="B15" t="s">
        <v>79</v>
      </c>
    </row>
    <row r="16" spans="1:2" x14ac:dyDescent="0.35">
      <c r="A16">
        <v>2</v>
      </c>
      <c r="B16" t="s">
        <v>80</v>
      </c>
    </row>
    <row r="17" spans="1:2" x14ac:dyDescent="0.35">
      <c r="A17">
        <v>3</v>
      </c>
      <c r="B17" t="s">
        <v>81</v>
      </c>
    </row>
    <row r="18" spans="1:2" x14ac:dyDescent="0.35">
      <c r="A18">
        <v>4</v>
      </c>
      <c r="B18" t="s">
        <v>82</v>
      </c>
    </row>
    <row r="19" spans="1:2" x14ac:dyDescent="0.35">
      <c r="A19">
        <v>5</v>
      </c>
      <c r="B19" t="s">
        <v>83</v>
      </c>
    </row>
    <row r="23" spans="1:2" ht="29" x14ac:dyDescent="0.35">
      <c r="A23" s="3" t="s">
        <v>84</v>
      </c>
      <c r="B23" t="s">
        <v>78</v>
      </c>
    </row>
    <row r="24" spans="1:2" x14ac:dyDescent="0.35">
      <c r="A24">
        <v>1</v>
      </c>
      <c r="B24" t="s">
        <v>85</v>
      </c>
    </row>
    <row r="25" spans="1:2" x14ac:dyDescent="0.35">
      <c r="A25">
        <v>2</v>
      </c>
      <c r="B25" t="s">
        <v>86</v>
      </c>
    </row>
    <row r="26" spans="1:2" x14ac:dyDescent="0.35">
      <c r="A26">
        <v>3</v>
      </c>
      <c r="B26" t="s">
        <v>87</v>
      </c>
    </row>
    <row r="27" spans="1:2" x14ac:dyDescent="0.35">
      <c r="A27">
        <v>4</v>
      </c>
      <c r="B27" t="s">
        <v>88</v>
      </c>
    </row>
    <row r="28" spans="1:2" x14ac:dyDescent="0.35">
      <c r="A28">
        <v>5</v>
      </c>
      <c r="B28" t="s">
        <v>89</v>
      </c>
    </row>
    <row r="31" spans="1:2" ht="29" x14ac:dyDescent="0.35">
      <c r="A31" s="3" t="s">
        <v>90</v>
      </c>
      <c r="B31" t="s">
        <v>78</v>
      </c>
    </row>
    <row r="32" spans="1:2" x14ac:dyDescent="0.35">
      <c r="A32">
        <v>2</v>
      </c>
      <c r="B32" t="s">
        <v>91</v>
      </c>
    </row>
    <row r="33" spans="1:5" x14ac:dyDescent="0.35">
      <c r="A33">
        <v>3</v>
      </c>
      <c r="B33" t="s">
        <v>91</v>
      </c>
    </row>
    <row r="34" spans="1:5" x14ac:dyDescent="0.35">
      <c r="A34">
        <v>4</v>
      </c>
      <c r="B34" t="s">
        <v>91</v>
      </c>
    </row>
    <row r="35" spans="1:5" x14ac:dyDescent="0.35">
      <c r="A35">
        <v>5</v>
      </c>
      <c r="B35" t="s">
        <v>92</v>
      </c>
    </row>
    <row r="36" spans="1:5" x14ac:dyDescent="0.35">
      <c r="A36">
        <v>6</v>
      </c>
      <c r="B36" t="s">
        <v>93</v>
      </c>
    </row>
    <row r="37" spans="1:5" x14ac:dyDescent="0.35">
      <c r="A37">
        <v>7</v>
      </c>
      <c r="B37" t="s">
        <v>93</v>
      </c>
    </row>
    <row r="38" spans="1:5" x14ac:dyDescent="0.35">
      <c r="A38">
        <v>8</v>
      </c>
      <c r="B38" t="s">
        <v>94</v>
      </c>
    </row>
    <row r="39" spans="1:5" x14ac:dyDescent="0.35">
      <c r="A39">
        <v>9</v>
      </c>
      <c r="B39" t="s">
        <v>94</v>
      </c>
    </row>
    <row r="40" spans="1:5" x14ac:dyDescent="0.35">
      <c r="A40">
        <v>10</v>
      </c>
      <c r="B40" t="s">
        <v>94</v>
      </c>
    </row>
    <row r="44" spans="1:5" x14ac:dyDescent="0.35">
      <c r="A44" t="s">
        <v>95</v>
      </c>
      <c r="C44" t="s">
        <v>96</v>
      </c>
      <c r="E44" t="s">
        <v>97</v>
      </c>
    </row>
    <row r="45" spans="1:5" x14ac:dyDescent="0.35">
      <c r="A45" t="s">
        <v>98</v>
      </c>
      <c r="C45" t="s">
        <v>99</v>
      </c>
      <c r="E45" t="s">
        <v>17</v>
      </c>
    </row>
    <row r="46" spans="1:5" x14ac:dyDescent="0.35">
      <c r="A46" t="s">
        <v>100</v>
      </c>
      <c r="C46" t="s">
        <v>16</v>
      </c>
      <c r="E46" t="s">
        <v>32</v>
      </c>
    </row>
    <row r="47" spans="1:5" x14ac:dyDescent="0.35">
      <c r="A47" t="s">
        <v>59</v>
      </c>
    </row>
    <row r="48" spans="1:5" x14ac:dyDescent="0.35">
      <c r="A48" t="s">
        <v>101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LUISA  MARIA  PAEZ</cp:lastModifiedBy>
  <cp:revision/>
  <dcterms:created xsi:type="dcterms:W3CDTF">2021-08-12T20:03:14Z</dcterms:created>
  <dcterms:modified xsi:type="dcterms:W3CDTF">2025-06-20T21:56:43Z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