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oralesccc\Desktop\Tramites\Otros\Publicar III - ITALIA\"/>
    </mc:Choice>
  </mc:AlternateContent>
  <xr:revisionPtr revIDLastSave="0" documentId="13_ncr:1_{8121F84F-F597-4047-99A1-708209E03A01}" xr6:coauthVersionLast="47" xr6:coauthVersionMax="47" xr10:uidLastSave="{00000000-0000-0000-0000-000000000000}"/>
  <bookViews>
    <workbookView xWindow="-110" yWindow="-110" windowWidth="19420" windowHeight="10420" tabRatio="799" xr2:uid="{00000000-000D-0000-FFFF-FFFF00000000}"/>
  </bookViews>
  <sheets>
    <sheet name="PLAN DE FORMACION " sheetId="15" r:id="rId1"/>
  </sheets>
  <definedNames>
    <definedName name="_xlnm._FilterDatabase" localSheetId="0" hidden="1">'PLAN DE FORMACION '!$A$7:$H$7</definedName>
    <definedName name="_xlnm.Print_Area" localSheetId="0">'PLAN DE FORMACION '!$A$4:$H$29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5" l="1"/>
  <c r="D23" i="15"/>
  <c r="E23" i="15" s="1"/>
  <c r="C22" i="15"/>
  <c r="F21" i="15"/>
  <c r="D21" i="15"/>
  <c r="G21" i="15" s="1"/>
  <c r="H21" i="15" s="1"/>
  <c r="F20" i="15"/>
  <c r="D20" i="15"/>
  <c r="E20" i="15" s="1"/>
  <c r="G19" i="15"/>
  <c r="F19" i="15"/>
  <c r="H19" i="15" s="1"/>
  <c r="E19" i="15"/>
  <c r="F18" i="15"/>
  <c r="D18" i="15"/>
  <c r="G18" i="15" s="1"/>
  <c r="G17" i="15"/>
  <c r="F17" i="15"/>
  <c r="E17" i="15"/>
  <c r="C15" i="15"/>
  <c r="F14" i="15"/>
  <c r="D14" i="15"/>
  <c r="E14" i="15" s="1"/>
  <c r="F13" i="15"/>
  <c r="D13" i="15"/>
  <c r="E13" i="15" s="1"/>
  <c r="F12" i="15"/>
  <c r="D12" i="15"/>
  <c r="G12" i="15" s="1"/>
  <c r="F11" i="15"/>
  <c r="D11" i="15"/>
  <c r="G11" i="15" s="1"/>
  <c r="F10" i="15"/>
  <c r="D10" i="15"/>
  <c r="G10" i="15" s="1"/>
  <c r="F9" i="15"/>
  <c r="D9" i="15"/>
  <c r="G9" i="15" s="1"/>
  <c r="E12" i="15" l="1"/>
  <c r="H12" i="15"/>
  <c r="C24" i="15"/>
  <c r="F15" i="15"/>
  <c r="G13" i="15"/>
  <c r="H13" i="15" s="1"/>
  <c r="H17" i="15"/>
  <c r="G14" i="15"/>
  <c r="H14" i="15" s="1"/>
  <c r="G20" i="15"/>
  <c r="H20" i="15" s="1"/>
  <c r="H11" i="15"/>
  <c r="H9" i="15"/>
  <c r="H10" i="15"/>
  <c r="H18" i="15"/>
  <c r="E11" i="15"/>
  <c r="E18" i="15"/>
  <c r="E10" i="15"/>
  <c r="D22" i="15"/>
  <c r="E9" i="15"/>
  <c r="E21" i="15"/>
  <c r="F22" i="15"/>
  <c r="G23" i="15"/>
  <c r="H23" i="15" s="1"/>
  <c r="D15" i="15"/>
  <c r="H22" i="15" l="1"/>
  <c r="F24" i="15"/>
  <c r="G22" i="15"/>
  <c r="G15" i="15"/>
  <c r="E22" i="15"/>
  <c r="G24" i="15"/>
  <c r="H15" i="15"/>
  <c r="H24" i="15" s="1"/>
  <c r="E15" i="15"/>
  <c r="E24" i="15" s="1"/>
  <c r="D24" i="15"/>
</calcChain>
</file>

<file path=xl/sharedStrings.xml><?xml version="1.0" encoding="utf-8"?>
<sst xmlns="http://schemas.openxmlformats.org/spreadsheetml/2006/main" count="35" uniqueCount="27">
  <si>
    <t>PROPUESTA ECONÓMICA</t>
  </si>
  <si>
    <t>TOTAL UNITARIO</t>
  </si>
  <si>
    <t>En Colombia:</t>
  </si>
  <si>
    <t>Tarifa administrativa tiquetes</t>
  </si>
  <si>
    <r>
      <rPr>
        <u/>
        <sz val="10"/>
        <rFont val="Arial"/>
        <family val="2"/>
      </rPr>
      <t>Alojamiento salida:</t>
    </r>
    <r>
      <rPr>
        <sz val="10"/>
        <rFont val="Arial"/>
        <family val="2"/>
      </rPr>
      <t xml:space="preserve"> en acomodación doble con camas individuales en Hotel cinco estrellas Bogotá (sector Salitre o más cercano al aeropuerto) con facilidades de transporte al aeropuerto el Dorado (Bogotá) un día antes del viaje internacional. Debe incluir cena, almuerzo y/o desayuno y Traslados  Aeropuerto – Hotel - Aeropuerto (Bogotá). Para viajeros de otras ciudades diferentes a Bogotá.</t>
    </r>
  </si>
  <si>
    <r>
      <rPr>
        <u/>
        <sz val="10"/>
        <rFont val="Arial"/>
        <family val="2"/>
      </rPr>
      <t>Alojamiento regreso:</t>
    </r>
    <r>
      <rPr>
        <sz val="10"/>
        <rFont val="Arial"/>
        <family val="2"/>
      </rPr>
      <t xml:space="preserve"> en acomodación doble con camas individuales en Hotel cinco estrellas Bogotá (sector Salitre o más cercano al aeropuerto) con facilidades de transporte al aeropuerto el Dorado (Bogotá) para el día de regreso del viaje internacional para viajeros que no tengan vuelo ese mismo día. Debe incluir cena, almuerzo y/o desayuno y Traslados  Aeropuerto – Hotel - Aeropuerto (Bogotá). Para viajeros de otras ciudades diferentes a Bogotá.</t>
    </r>
  </si>
  <si>
    <t>Desayuno, almuerzo, comida y/o refrigerio en el hotel y/o aeropuerto el día de la salida, según el caso.</t>
  </si>
  <si>
    <t>TOTAL NACIONAL</t>
  </si>
  <si>
    <t>Tarifa administrativa tiquetes aéreos</t>
  </si>
  <si>
    <t xml:space="preserve">Tarjeta de Asistencia de viajero, que incluya adicional a las coberturas básicas  (asistencia médica, fallecimiento, demora del viaje, perdida del equipaje, etc.), la cobertura de cancelación Any Reasons. </t>
  </si>
  <si>
    <t>TOTAL ESPAÑA</t>
  </si>
  <si>
    <t>Fee Operativo de Agencia</t>
  </si>
  <si>
    <t>GRAN TOTAL</t>
  </si>
  <si>
    <t>GASTO UNITARIO</t>
  </si>
  <si>
    <t>GASTO TOTAL</t>
  </si>
  <si>
    <t>IVA TOTAL</t>
  </si>
  <si>
    <t>DESCRIPCIÓN</t>
  </si>
  <si>
    <t>CANTIDAD</t>
  </si>
  <si>
    <t>IVA UNITARIO</t>
  </si>
  <si>
    <t>PLAN DE FORMACIÓN INTERNACIONAL ITALIA</t>
  </si>
  <si>
    <t>ITALIA</t>
  </si>
  <si>
    <t xml:space="preserve">Tiquetes aéreos Ciudad de origen - Bogotá - Ciudad de origen, para conexión a Italia.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</si>
  <si>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Del Domingo 25 de mayo de 2025 a Domingo 1 de junio de 2025</t>
  </si>
  <si>
    <t>Acompañamiento permanente de la agencia de un  (1) coordinador de habla español-ingles. Si el grupo es divido en más de dos grupos el proveedor debe garantizar la compañía de un coordinador para cada grupo.</t>
  </si>
  <si>
    <t>Tiquetes aéreos COLOMBIA -BOGOTA ROMA (ITALIA) - FLORENCIA (ITALIA) A BOGOTÁ. Impuestos de tiquetes. 
(Todos los viajeros deben disfrutar del itinerario establecido, por lo tanto, debe garantizarse la llegada el mismo día).</t>
  </si>
  <si>
    <t>Alojamiento 6 días / 6 noches en Hotel 5 estrellas o equivalente a cinco estrellas en Colombia en cada uno de los destinos - ubicado dentro de la zona turística principal de la ciudad a visitar según el itinerario, hasta siete (7) viajeros en acomodación sencilla y el resto en acomodación doble en camas individuales, con desayunos, almuerzos, cenas, refrigerios full estilo, hidratación permanente, impuestos hoteleros, sobrecosto de combustible, propinas. Transporte Aeropuertos - Hoteles Aeropuertos, Tours, valor de las entradas y transporte terrestre y en tren según el caso, a los sitios de interés a visitar. Impuestos de entrada y salida de todos los sitios visitados.
Alimentación durante las conexiones según sea el caso (Desayuno o almuerzo o cena) independiente de la alimentación en los vuelos. Debe garantizarse el cumplimiento de los itinerarios de cada viaje.
Si aplica, incluir early check in.
En el hotel contar con Multimedia: minimo 1 Computador, 1 Video Beam, Sonido profesional y 1 micrófono (inalámbrico) de acuerdo con las actividades definidas en el itinerario.</t>
  </si>
  <si>
    <t>Traslados terrestres Tunja - Bogotá – Tunja (O desde cualquier ciudad que requiera traslado terrestre para llegar al aeropuerto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</si>
</sst>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x14ac:knownFonts="1">
    <font>
      <sz val="10"/>
      <name val="Verdana"/>
    </font>
    <font>
      <b/>
      <sz val="10"/>
      <name val="Arial"/>
      <family val="2"/>
    </font>
    <font>
      <sz val="10"/>
      <name val="Arial"/>
      <family val="2"/>
    </font>
    <font>
      <b/>
      <sz val="14"/>
      <name val="Arial"/>
      <family val="2"/>
    </font>
    <font>
      <b/>
      <sz val="16"/>
      <name val="Arial"/>
      <family val="2"/>
    </font>
    <font>
      <sz val="10"/>
      <color rgb="FF000000"/>
      <name val="Arial"/>
      <family val="2"/>
    </font>
    <font>
      <sz val="10"/>
      <name val="Verdana"/>
      <family val="2"/>
    </font>
    <font>
      <u/>
      <sz val="10"/>
      <name val="Arial"/>
      <family val="2"/>
    </font>
    <font>
      <b/>
      <sz val="11"/>
      <color theme="0"/>
      <name val="Verdana"/>
      <family val="2"/>
    </font>
    <font>
      <b/>
      <sz val="11"/>
      <name val="Verdana"/>
      <family val="2"/>
    </font>
    <font>
      <b/>
      <sz val="10"/>
      <color theme="0"/>
      <name val="Arial"/>
      <family val="2"/>
    </font>
    <font>
      <sz val="10"/>
      <color theme="0"/>
      <name val="Arial"/>
      <family val="2"/>
    </font>
    <font>
      <b/>
      <sz val="11"/>
      <name val="Arial"/>
      <family val="2"/>
    </font>
    <font>
      <b/>
      <sz val="10"/>
      <color theme="0"/>
      <name val="Verdana"/>
      <family val="2"/>
    </font>
    <font>
      <sz val="10"/>
      <name val="Verdana"/>
      <family val="2"/>
    </font>
    <font>
      <b/>
      <sz val="14"/>
      <color theme="0"/>
      <name val="Verdana"/>
      <family val="2"/>
    </font>
    <font>
      <b/>
      <sz val="20"/>
      <name val="Arial"/>
      <family val="2"/>
    </font>
    <font>
      <b/>
      <sz val="12"/>
      <name val="Arial"/>
      <family val="2"/>
    </font>
    <font>
      <sz val="12"/>
      <name val="Arial"/>
      <family val="2"/>
    </font>
    <font>
      <b/>
      <sz val="12"/>
      <color rgb="FFFF0000"/>
      <name val="Arial"/>
      <family val="2"/>
    </font>
    <font>
      <b/>
      <sz val="16"/>
      <color theme="0"/>
      <name val="Arial"/>
      <family val="2"/>
    </font>
    <font>
      <b/>
      <sz val="11"/>
      <color rgb="FFFF0000"/>
      <name val="Arial"/>
      <family val="2"/>
    </font>
  </fonts>
  <fills count="5">
    <fill>
      <patternFill patternType="none"/>
    </fill>
    <fill>
      <patternFill patternType="gray125"/>
    </fill>
    <fill>
      <patternFill patternType="solid">
        <fgColor rgb="FF592272"/>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1" fontId="14" fillId="0" borderId="0" applyFont="0" applyFill="0" applyBorder="0" applyAlignment="0" applyProtection="0"/>
  </cellStyleXfs>
  <cellXfs count="43">
    <xf numFmtId="0" fontId="0" fillId="0" borderId="0" xfId="0"/>
    <xf numFmtId="0" fontId="2" fillId="0" borderId="0" xfId="0" applyFont="1"/>
    <xf numFmtId="2" fontId="2" fillId="0" borderId="0" xfId="0" applyNumberFormat="1" applyFont="1" applyAlignment="1">
      <alignment horizontal="center" vertical="center" wrapText="1"/>
    </xf>
    <xf numFmtId="38" fontId="2" fillId="0" borderId="1" xfId="0" applyNumberFormat="1" applyFont="1" applyBorder="1" applyAlignment="1" applyProtection="1">
      <alignment vertical="center"/>
      <protection locked="0"/>
    </xf>
    <xf numFmtId="0" fontId="1" fillId="0" borderId="0" xfId="0" applyFont="1"/>
    <xf numFmtId="0" fontId="2" fillId="0" borderId="0" xfId="0" applyFont="1" applyProtection="1">
      <protection locked="0"/>
    </xf>
    <xf numFmtId="0" fontId="2" fillId="0" borderId="1" xfId="0" applyFont="1" applyBorder="1" applyAlignment="1">
      <alignment horizontal="justify" vertical="center" wrapText="1"/>
    </xf>
    <xf numFmtId="0" fontId="3"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Protection="1">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12" fillId="0" borderId="0" xfId="0" applyFont="1" applyAlignment="1">
      <alignment vertical="center"/>
    </xf>
    <xf numFmtId="38" fontId="1" fillId="0" borderId="0" xfId="0" applyNumberFormat="1" applyFont="1" applyAlignment="1">
      <alignment vertical="center"/>
    </xf>
    <xf numFmtId="41" fontId="1" fillId="0" borderId="0" xfId="2" applyFont="1" applyAlignment="1">
      <alignment vertical="center"/>
    </xf>
    <xf numFmtId="41" fontId="2" fillId="0" borderId="0" xfId="2" applyFont="1" applyAlignment="1">
      <alignment vertical="center"/>
    </xf>
    <xf numFmtId="38" fontId="2" fillId="0" borderId="0" xfId="0" applyNumberFormat="1" applyFont="1" applyProtection="1">
      <protection locked="0"/>
    </xf>
    <xf numFmtId="38" fontId="1" fillId="0" borderId="1" xfId="0" applyNumberFormat="1" applyFont="1" applyBorder="1" applyAlignment="1" applyProtection="1">
      <alignment vertical="center"/>
      <protection locked="0"/>
    </xf>
    <xf numFmtId="0" fontId="17" fillId="0" borderId="0" xfId="0" applyFont="1"/>
    <xf numFmtId="0" fontId="17" fillId="0" borderId="0" xfId="0" applyFont="1" applyAlignment="1">
      <alignment vertical="center"/>
    </xf>
    <xf numFmtId="164" fontId="17" fillId="0" borderId="0" xfId="1" applyNumberFormat="1" applyFont="1" applyAlignment="1">
      <alignment vertical="center"/>
    </xf>
    <xf numFmtId="9" fontId="18" fillId="0" borderId="0" xfId="1" applyFont="1"/>
    <xf numFmtId="38" fontId="19" fillId="0" borderId="0" xfId="0" applyNumberFormat="1" applyFont="1"/>
    <xf numFmtId="0" fontId="18" fillId="0" borderId="0" xfId="0" applyFont="1"/>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38" fontId="10" fillId="2" borderId="1" xfId="0" applyNumberFormat="1" applyFont="1" applyFill="1" applyBorder="1" applyAlignment="1" applyProtection="1">
      <alignment vertical="center"/>
      <protection locked="0"/>
    </xf>
    <xf numFmtId="0" fontId="20" fillId="2" borderId="1" xfId="0" applyFont="1" applyFill="1" applyBorder="1" applyAlignment="1">
      <alignment horizontal="center" vertical="center" wrapText="1"/>
    </xf>
    <xf numFmtId="0" fontId="10" fillId="2" borderId="1"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8" fontId="1" fillId="3" borderId="1" xfId="0" applyNumberFormat="1" applyFont="1" applyFill="1" applyBorder="1" applyAlignment="1" applyProtection="1">
      <alignment vertical="center"/>
      <protection locked="0"/>
    </xf>
    <xf numFmtId="38" fontId="2" fillId="4" borderId="1" xfId="0" applyNumberFormat="1" applyFont="1" applyFill="1" applyBorder="1" applyAlignment="1" applyProtection="1">
      <alignment vertical="center"/>
      <protection locked="0"/>
    </xf>
    <xf numFmtId="0" fontId="16" fillId="0" borderId="0" xfId="0" applyFont="1" applyAlignment="1" applyProtection="1">
      <alignment horizontal="center" vertical="center"/>
      <protection locked="0"/>
    </xf>
    <xf numFmtId="14" fontId="21" fillId="0" borderId="0" xfId="0" applyNumberFormat="1" applyFont="1" applyAlignment="1" applyProtection="1">
      <alignment horizontal="center"/>
      <protection locked="0"/>
    </xf>
    <xf numFmtId="0" fontId="4" fillId="0" borderId="0" xfId="0" applyFont="1" applyAlignment="1" applyProtection="1">
      <alignment horizontal="center" vertical="center" wrapText="1"/>
      <protection locked="0"/>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592272"/>
      <color rgb="FF2E4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8E89-7DCF-46E1-B902-779E7C2A1091}">
  <sheetPr>
    <pageSetUpPr fitToPage="1"/>
  </sheetPr>
  <dimension ref="A1:H54"/>
  <sheetViews>
    <sheetView showGridLines="0" tabSelected="1" topLeftCell="A7" zoomScale="60" zoomScaleNormal="60" workbookViewId="0">
      <selection activeCell="B12" sqref="B12"/>
    </sheetView>
  </sheetViews>
  <sheetFormatPr baseColWidth="10" defaultColWidth="41.15234375" defaultRowHeight="12.5" x14ac:dyDescent="0.25"/>
  <cols>
    <col min="1" max="1" width="88.07421875" style="1" customWidth="1"/>
    <col min="2" max="2" width="13.765625" style="1" customWidth="1"/>
    <col min="3" max="3" width="15.84375" style="1" customWidth="1"/>
    <col min="4" max="4" width="13.921875" style="1" customWidth="1"/>
    <col min="5" max="5" width="14.84375" style="1" customWidth="1"/>
    <col min="6" max="9" width="15.84375" style="1" customWidth="1"/>
    <col min="10" max="16384" width="41.15234375" style="1"/>
  </cols>
  <sheetData>
    <row r="1" spans="1:8" ht="13" x14ac:dyDescent="0.3">
      <c r="A1" s="14"/>
    </row>
    <row r="2" spans="1:8" ht="17.25" customHeight="1" x14ac:dyDescent="0.25">
      <c r="A2" s="42" t="s">
        <v>0</v>
      </c>
      <c r="B2" s="42"/>
      <c r="C2" s="42"/>
      <c r="D2" s="42"/>
      <c r="E2" s="42"/>
      <c r="F2" s="42"/>
      <c r="G2" s="42"/>
      <c r="H2" s="42"/>
    </row>
    <row r="3" spans="1:8" ht="20.25" customHeight="1" x14ac:dyDescent="0.25">
      <c r="A3" s="13"/>
    </row>
    <row r="4" spans="1:8" ht="34" customHeight="1" x14ac:dyDescent="0.25">
      <c r="A4" s="40" t="s">
        <v>19</v>
      </c>
      <c r="B4" s="40"/>
      <c r="C4" s="40"/>
      <c r="D4" s="40"/>
      <c r="E4" s="40"/>
      <c r="F4" s="40"/>
      <c r="G4" s="40"/>
      <c r="H4" s="40"/>
    </row>
    <row r="5" spans="1:8" ht="14" x14ac:dyDescent="0.3">
      <c r="A5" s="41" t="s">
        <v>22</v>
      </c>
      <c r="B5" s="41"/>
      <c r="C5" s="41"/>
      <c r="D5" s="41"/>
      <c r="E5" s="41"/>
      <c r="F5" s="41"/>
      <c r="G5" s="41"/>
      <c r="H5" s="41"/>
    </row>
    <row r="6" spans="1:8" s="8" customFormat="1" ht="29.5" customHeight="1" x14ac:dyDescent="0.25">
      <c r="A6" s="7"/>
      <c r="B6" s="1"/>
      <c r="C6" s="1"/>
      <c r="D6" s="1"/>
      <c r="E6" s="1"/>
      <c r="F6" s="1"/>
      <c r="G6" s="1"/>
      <c r="H6" s="1"/>
    </row>
    <row r="7" spans="1:8" s="2" customFormat="1" ht="36" customHeight="1" x14ac:dyDescent="0.3">
      <c r="A7" s="27" t="s">
        <v>16</v>
      </c>
      <c r="B7" s="27" t="s">
        <v>17</v>
      </c>
      <c r="C7" s="27" t="s">
        <v>13</v>
      </c>
      <c r="D7" s="28" t="s">
        <v>18</v>
      </c>
      <c r="E7" s="27" t="s">
        <v>1</v>
      </c>
      <c r="F7" s="36" t="s">
        <v>14</v>
      </c>
      <c r="G7" s="36" t="s">
        <v>15</v>
      </c>
      <c r="H7" s="36" t="s">
        <v>12</v>
      </c>
    </row>
    <row r="8" spans="1:8" ht="17.5" x14ac:dyDescent="0.25">
      <c r="A8" s="29" t="s">
        <v>2</v>
      </c>
      <c r="B8" s="30"/>
      <c r="C8" s="30"/>
      <c r="D8" s="30"/>
      <c r="E8" s="30"/>
      <c r="F8" s="37"/>
      <c r="G8" s="37"/>
      <c r="H8" s="37"/>
    </row>
    <row r="9" spans="1:8" ht="55.5" customHeight="1" x14ac:dyDescent="0.25">
      <c r="A9" s="6" t="s">
        <v>21</v>
      </c>
      <c r="B9" s="10">
        <v>38</v>
      </c>
      <c r="C9" s="3">
        <v>0</v>
      </c>
      <c r="D9" s="20">
        <f>+C9*0.19</f>
        <v>0</v>
      </c>
      <c r="E9" s="3">
        <f>+C9+D9</f>
        <v>0</v>
      </c>
      <c r="F9" s="39">
        <f t="shared" ref="F9:F14" si="0">+B9*C9</f>
        <v>0</v>
      </c>
      <c r="G9" s="39">
        <f>+D9*B9</f>
        <v>0</v>
      </c>
      <c r="H9" s="39">
        <f>+F9+G9</f>
        <v>0</v>
      </c>
    </row>
    <row r="10" spans="1:8" ht="18.75" customHeight="1" x14ac:dyDescent="0.25">
      <c r="A10" s="6" t="s">
        <v>3</v>
      </c>
      <c r="B10" s="10">
        <v>38</v>
      </c>
      <c r="C10" s="3">
        <v>0</v>
      </c>
      <c r="D10" s="20">
        <f>+C10*0.19</f>
        <v>0</v>
      </c>
      <c r="E10" s="3">
        <f t="shared" ref="E10:E14" si="1">+C10+D10</f>
        <v>0</v>
      </c>
      <c r="F10" s="39">
        <f t="shared" si="0"/>
        <v>0</v>
      </c>
      <c r="G10" s="39">
        <f t="shared" ref="G10:G14" si="2">+B10*D10</f>
        <v>0</v>
      </c>
      <c r="H10" s="39">
        <f t="shared" ref="H10:H14" si="3">+F10+G10</f>
        <v>0</v>
      </c>
    </row>
    <row r="11" spans="1:8" ht="33.5" customHeight="1" x14ac:dyDescent="0.25">
      <c r="A11" s="6" t="s">
        <v>26</v>
      </c>
      <c r="B11" s="10">
        <v>1</v>
      </c>
      <c r="C11" s="3">
        <v>0</v>
      </c>
      <c r="D11" s="20">
        <f>+C11*0.19</f>
        <v>0</v>
      </c>
      <c r="E11" s="3">
        <f t="shared" si="1"/>
        <v>0</v>
      </c>
      <c r="F11" s="39">
        <f t="shared" si="0"/>
        <v>0</v>
      </c>
      <c r="G11" s="39">
        <f t="shared" si="2"/>
        <v>0</v>
      </c>
      <c r="H11" s="39">
        <f t="shared" si="3"/>
        <v>0</v>
      </c>
    </row>
    <row r="12" spans="1:8" ht="55" customHeight="1" x14ac:dyDescent="0.25">
      <c r="A12" s="6" t="s">
        <v>4</v>
      </c>
      <c r="B12" s="10">
        <v>25</v>
      </c>
      <c r="C12" s="3">
        <v>0</v>
      </c>
      <c r="D12" s="20">
        <f>+C12*0.19</f>
        <v>0</v>
      </c>
      <c r="E12" s="3">
        <f t="shared" si="1"/>
        <v>0</v>
      </c>
      <c r="F12" s="39">
        <f t="shared" si="0"/>
        <v>0</v>
      </c>
      <c r="G12" s="39">
        <f t="shared" si="2"/>
        <v>0</v>
      </c>
      <c r="H12" s="39">
        <f t="shared" si="3"/>
        <v>0</v>
      </c>
    </row>
    <row r="13" spans="1:8" ht="63.5" customHeight="1" x14ac:dyDescent="0.25">
      <c r="A13" s="6" t="s">
        <v>5</v>
      </c>
      <c r="B13" s="10">
        <v>20</v>
      </c>
      <c r="C13" s="3">
        <v>0</v>
      </c>
      <c r="D13" s="20">
        <f>+C13*0.19</f>
        <v>0</v>
      </c>
      <c r="E13" s="3">
        <f t="shared" si="1"/>
        <v>0</v>
      </c>
      <c r="F13" s="39">
        <f t="shared" si="0"/>
        <v>0</v>
      </c>
      <c r="G13" s="39">
        <f t="shared" si="2"/>
        <v>0</v>
      </c>
      <c r="H13" s="39">
        <f t="shared" si="3"/>
        <v>0</v>
      </c>
    </row>
    <row r="14" spans="1:8" ht="29.25" customHeight="1" x14ac:dyDescent="0.25">
      <c r="A14" s="6" t="s">
        <v>6</v>
      </c>
      <c r="B14" s="10">
        <v>50</v>
      </c>
      <c r="C14" s="3">
        <v>0</v>
      </c>
      <c r="D14" s="20">
        <f>+C14*0.08</f>
        <v>0</v>
      </c>
      <c r="E14" s="3">
        <f t="shared" si="1"/>
        <v>0</v>
      </c>
      <c r="F14" s="39">
        <f t="shared" si="0"/>
        <v>0</v>
      </c>
      <c r="G14" s="39">
        <f t="shared" si="2"/>
        <v>0</v>
      </c>
      <c r="H14" s="39">
        <f t="shared" si="3"/>
        <v>0</v>
      </c>
    </row>
    <row r="15" spans="1:8" ht="40.5" customHeight="1" x14ac:dyDescent="0.25">
      <c r="A15" s="31" t="s">
        <v>7</v>
      </c>
      <c r="B15" s="32"/>
      <c r="C15" s="33">
        <f t="shared" ref="C15:G15" si="4">SUM(C9:C14)</f>
        <v>0</v>
      </c>
      <c r="D15" s="33">
        <f t="shared" si="4"/>
        <v>0</v>
      </c>
      <c r="E15" s="33">
        <f t="shared" si="4"/>
        <v>0</v>
      </c>
      <c r="F15" s="38">
        <f t="shared" si="4"/>
        <v>0</v>
      </c>
      <c r="G15" s="38">
        <f t="shared" si="4"/>
        <v>0</v>
      </c>
      <c r="H15" s="38">
        <f>SUM(H9:H14)</f>
        <v>0</v>
      </c>
    </row>
    <row r="16" spans="1:8" ht="32" customHeight="1" x14ac:dyDescent="0.25">
      <c r="A16" s="34" t="s">
        <v>20</v>
      </c>
      <c r="B16" s="30" t="s">
        <v>17</v>
      </c>
      <c r="C16" s="30" t="s">
        <v>13</v>
      </c>
      <c r="D16" s="28" t="s">
        <v>18</v>
      </c>
      <c r="E16" s="30" t="s">
        <v>1</v>
      </c>
      <c r="F16" s="37" t="s">
        <v>14</v>
      </c>
      <c r="G16" s="36" t="s">
        <v>15</v>
      </c>
      <c r="H16" s="37" t="s">
        <v>12</v>
      </c>
    </row>
    <row r="17" spans="1:8" ht="36.5" customHeight="1" x14ac:dyDescent="0.25">
      <c r="A17" s="6" t="s">
        <v>24</v>
      </c>
      <c r="B17" s="9">
        <v>50</v>
      </c>
      <c r="C17" s="3">
        <v>0</v>
      </c>
      <c r="D17" s="20"/>
      <c r="E17" s="3">
        <f t="shared" ref="E17:E21" si="5">+C17+D17</f>
        <v>0</v>
      </c>
      <c r="F17" s="39">
        <f t="shared" ref="F17:F21" si="6">+B17*C17</f>
        <v>0</v>
      </c>
      <c r="G17" s="39">
        <f t="shared" ref="G17:G23" si="7">+B17*D17</f>
        <v>0</v>
      </c>
      <c r="H17" s="39">
        <f t="shared" ref="H17:H21" si="8">+F17+G17</f>
        <v>0</v>
      </c>
    </row>
    <row r="18" spans="1:8" ht="17.25" customHeight="1" x14ac:dyDescent="0.25">
      <c r="A18" s="6" t="s">
        <v>8</v>
      </c>
      <c r="B18" s="9">
        <v>50</v>
      </c>
      <c r="C18" s="3">
        <v>0</v>
      </c>
      <c r="D18" s="20">
        <f>+C18*0.19</f>
        <v>0</v>
      </c>
      <c r="E18" s="3">
        <f t="shared" si="5"/>
        <v>0</v>
      </c>
      <c r="F18" s="39">
        <f t="shared" si="6"/>
        <v>0</v>
      </c>
      <c r="G18" s="39">
        <f t="shared" si="7"/>
        <v>0</v>
      </c>
      <c r="H18" s="39">
        <f t="shared" si="8"/>
        <v>0</v>
      </c>
    </row>
    <row r="19" spans="1:8" ht="147" customHeight="1" x14ac:dyDescent="0.25">
      <c r="A19" s="6" t="s">
        <v>25</v>
      </c>
      <c r="B19" s="9">
        <v>50</v>
      </c>
      <c r="C19" s="3">
        <v>0</v>
      </c>
      <c r="D19" s="20">
        <v>0</v>
      </c>
      <c r="E19" s="3">
        <f t="shared" si="5"/>
        <v>0</v>
      </c>
      <c r="F19" s="39">
        <f t="shared" si="6"/>
        <v>0</v>
      </c>
      <c r="G19" s="39">
        <f t="shared" si="7"/>
        <v>0</v>
      </c>
      <c r="H19" s="39">
        <f t="shared" si="8"/>
        <v>0</v>
      </c>
    </row>
    <row r="20" spans="1:8" ht="36" customHeight="1" x14ac:dyDescent="0.25">
      <c r="A20" s="6" t="s">
        <v>9</v>
      </c>
      <c r="B20" s="9">
        <v>50</v>
      </c>
      <c r="C20" s="3">
        <v>0</v>
      </c>
      <c r="D20" s="20">
        <f>+C20*0.19</f>
        <v>0</v>
      </c>
      <c r="E20" s="3">
        <f t="shared" si="5"/>
        <v>0</v>
      </c>
      <c r="F20" s="39">
        <f t="shared" si="6"/>
        <v>0</v>
      </c>
      <c r="G20" s="39">
        <f t="shared" si="7"/>
        <v>0</v>
      </c>
      <c r="H20" s="39">
        <f t="shared" si="8"/>
        <v>0</v>
      </c>
    </row>
    <row r="21" spans="1:8" ht="36" customHeight="1" x14ac:dyDescent="0.25">
      <c r="A21" s="6" t="s">
        <v>23</v>
      </c>
      <c r="B21" s="9">
        <v>1</v>
      </c>
      <c r="C21" s="3">
        <v>0</v>
      </c>
      <c r="D21" s="20">
        <f>+C21*0.19</f>
        <v>0</v>
      </c>
      <c r="E21" s="3">
        <f t="shared" si="5"/>
        <v>0</v>
      </c>
      <c r="F21" s="39">
        <f t="shared" si="6"/>
        <v>0</v>
      </c>
      <c r="G21" s="39">
        <f t="shared" si="7"/>
        <v>0</v>
      </c>
      <c r="H21" s="39">
        <f t="shared" si="8"/>
        <v>0</v>
      </c>
    </row>
    <row r="22" spans="1:8" s="8" customFormat="1" ht="19.5" customHeight="1" x14ac:dyDescent="0.3">
      <c r="A22" s="31" t="s">
        <v>10</v>
      </c>
      <c r="B22" s="32"/>
      <c r="C22" s="33">
        <f>SUM(C17:C21)</f>
        <v>0</v>
      </c>
      <c r="D22" s="33">
        <f t="shared" ref="D22:H22" si="9">SUM(D17:D21)</f>
        <v>0</v>
      </c>
      <c r="E22" s="33">
        <f t="shared" si="9"/>
        <v>0</v>
      </c>
      <c r="F22" s="38">
        <f t="shared" si="9"/>
        <v>0</v>
      </c>
      <c r="G22" s="38">
        <f t="shared" si="9"/>
        <v>0</v>
      </c>
      <c r="H22" s="38">
        <f t="shared" si="9"/>
        <v>0</v>
      </c>
    </row>
    <row r="23" spans="1:8" ht="17.149999999999999" customHeight="1" x14ac:dyDescent="0.25">
      <c r="A23" s="6" t="s">
        <v>11</v>
      </c>
      <c r="B23" s="9">
        <v>50</v>
      </c>
      <c r="C23" s="3">
        <v>0</v>
      </c>
      <c r="D23" s="20">
        <f>+C23*0.19</f>
        <v>0</v>
      </c>
      <c r="E23" s="3">
        <f>+C23+D23</f>
        <v>0</v>
      </c>
      <c r="F23" s="39">
        <f>+B23*C23</f>
        <v>0</v>
      </c>
      <c r="G23" s="39">
        <f t="shared" si="7"/>
        <v>0</v>
      </c>
      <c r="H23" s="39">
        <f>+F23+G23</f>
        <v>0</v>
      </c>
    </row>
    <row r="24" spans="1:8" s="8" customFormat="1" ht="20.5" customHeight="1" x14ac:dyDescent="0.3">
      <c r="A24" s="31" t="s">
        <v>12</v>
      </c>
      <c r="B24" s="35"/>
      <c r="C24" s="33">
        <f>+C15+C22+C23</f>
        <v>0</v>
      </c>
      <c r="D24" s="33">
        <f t="shared" ref="D24:H24" si="10">+D15+D22+D23</f>
        <v>0</v>
      </c>
      <c r="E24" s="33">
        <f t="shared" si="10"/>
        <v>0</v>
      </c>
      <c r="F24" s="38">
        <f t="shared" si="10"/>
        <v>0</v>
      </c>
      <c r="G24" s="38">
        <f t="shared" si="10"/>
        <v>0</v>
      </c>
      <c r="H24" s="38">
        <f t="shared" si="10"/>
        <v>0</v>
      </c>
    </row>
    <row r="25" spans="1:8" s="26" customFormat="1" ht="15.5" x14ac:dyDescent="0.35">
      <c r="A25" s="21"/>
      <c r="B25" s="21"/>
      <c r="C25" s="21"/>
      <c r="D25" s="21"/>
      <c r="E25" s="22"/>
      <c r="F25" s="23"/>
      <c r="G25" s="24"/>
      <c r="H25" s="25"/>
    </row>
    <row r="26" spans="1:8" s="8" customFormat="1" ht="13" x14ac:dyDescent="0.3">
      <c r="A26" s="4"/>
      <c r="B26" s="4"/>
      <c r="C26" s="4"/>
      <c r="D26" s="11"/>
      <c r="E26" s="11"/>
      <c r="F26" s="11"/>
    </row>
    <row r="27" spans="1:8" s="8" customFormat="1" ht="13" x14ac:dyDescent="0.3">
      <c r="A27" s="4"/>
      <c r="B27" s="4"/>
      <c r="C27" s="4"/>
      <c r="D27" s="16"/>
      <c r="E27" s="11"/>
      <c r="F27" s="11"/>
    </row>
    <row r="28" spans="1:8" ht="13" x14ac:dyDescent="0.3">
      <c r="A28" s="4"/>
      <c r="B28" s="4"/>
      <c r="C28" s="4"/>
      <c r="D28" s="4"/>
      <c r="E28" s="4"/>
      <c r="F28" s="4"/>
    </row>
    <row r="29" spans="1:8" ht="13" x14ac:dyDescent="0.3">
      <c r="A29" s="4"/>
      <c r="B29" s="4"/>
      <c r="C29" s="4"/>
      <c r="D29" s="4"/>
      <c r="E29" s="4"/>
      <c r="F29" s="4"/>
    </row>
    <row r="30" spans="1:8" ht="13" x14ac:dyDescent="0.3">
      <c r="A30" s="4"/>
      <c r="B30" s="4"/>
      <c r="C30" s="4"/>
      <c r="D30" s="4"/>
      <c r="E30" s="4"/>
      <c r="F30" s="4"/>
    </row>
    <row r="31" spans="1:8" ht="13" x14ac:dyDescent="0.3">
      <c r="A31" s="4"/>
      <c r="B31" s="4"/>
      <c r="C31" s="4"/>
      <c r="D31" s="4"/>
      <c r="E31" s="4"/>
      <c r="F31" s="4"/>
    </row>
    <row r="32" spans="1:8" ht="13" x14ac:dyDescent="0.3">
      <c r="A32" s="4"/>
      <c r="B32" s="4"/>
      <c r="C32" s="4"/>
      <c r="D32" s="4"/>
      <c r="E32" s="4"/>
      <c r="F32" s="4"/>
    </row>
    <row r="33" spans="1:8" ht="13" x14ac:dyDescent="0.3">
      <c r="A33" s="4"/>
      <c r="B33" s="4"/>
      <c r="C33" s="4"/>
      <c r="D33" s="4"/>
      <c r="E33" s="4"/>
      <c r="F33" s="4"/>
    </row>
    <row r="34" spans="1:8" ht="13" x14ac:dyDescent="0.3">
      <c r="A34" s="4"/>
      <c r="B34" s="4"/>
      <c r="C34" s="4"/>
      <c r="D34" s="4"/>
      <c r="E34" s="4"/>
      <c r="F34" s="4"/>
    </row>
    <row r="35" spans="1:8" ht="13" x14ac:dyDescent="0.3">
      <c r="A35" s="4"/>
      <c r="B35" s="4"/>
      <c r="C35" s="4"/>
      <c r="D35" s="4"/>
      <c r="E35" s="4"/>
      <c r="F35" s="4"/>
    </row>
    <row r="36" spans="1:8" ht="13" x14ac:dyDescent="0.3">
      <c r="A36" s="4"/>
      <c r="B36" s="4"/>
      <c r="C36" s="4"/>
      <c r="D36" s="4"/>
      <c r="E36" s="4"/>
      <c r="F36" s="4"/>
    </row>
    <row r="37" spans="1:8" ht="13" x14ac:dyDescent="0.3">
      <c r="A37" s="4"/>
      <c r="B37" s="4"/>
      <c r="C37" s="4"/>
      <c r="D37" s="4"/>
      <c r="E37" s="4"/>
      <c r="F37" s="4"/>
    </row>
    <row r="38" spans="1:8" s="8" customFormat="1" ht="18.75" customHeight="1" x14ac:dyDescent="0.3">
      <c r="A38" s="4"/>
      <c r="B38" s="4"/>
      <c r="C38" s="4"/>
      <c r="D38" s="11"/>
      <c r="E38" s="11"/>
      <c r="F38" s="17"/>
      <c r="G38" s="18"/>
    </row>
    <row r="39" spans="1:8" ht="13" x14ac:dyDescent="0.3">
      <c r="A39" s="4"/>
      <c r="B39" s="4"/>
      <c r="C39" s="4"/>
      <c r="D39" s="12"/>
      <c r="E39" s="12"/>
      <c r="F39" s="19"/>
      <c r="G39" s="19"/>
      <c r="H39" s="5"/>
    </row>
    <row r="40" spans="1:8" ht="13" x14ac:dyDescent="0.3">
      <c r="A40" s="4"/>
      <c r="B40" s="4"/>
      <c r="C40" s="4"/>
    </row>
    <row r="41" spans="1:8" ht="13" x14ac:dyDescent="0.3">
      <c r="A41" s="4"/>
      <c r="B41" s="4"/>
      <c r="C41" s="4"/>
    </row>
    <row r="42" spans="1:8" ht="13" x14ac:dyDescent="0.3">
      <c r="A42" s="4"/>
      <c r="B42" s="4"/>
      <c r="C42" s="4"/>
    </row>
    <row r="43" spans="1:8" ht="13" x14ac:dyDescent="0.3">
      <c r="A43" s="4"/>
      <c r="B43" s="4"/>
      <c r="C43" s="4"/>
    </row>
    <row r="44" spans="1:8" ht="13" x14ac:dyDescent="0.3">
      <c r="A44" s="4"/>
      <c r="B44" s="4"/>
      <c r="C44" s="4"/>
    </row>
    <row r="45" spans="1:8" ht="13" x14ac:dyDescent="0.3">
      <c r="A45" s="4"/>
    </row>
    <row r="46" spans="1:8" ht="13" x14ac:dyDescent="0.3">
      <c r="A46" s="4"/>
    </row>
    <row r="47" spans="1:8" ht="13" x14ac:dyDescent="0.3">
      <c r="A47" s="4"/>
    </row>
    <row r="48" spans="1:8" ht="13" x14ac:dyDescent="0.3">
      <c r="A48" s="4"/>
    </row>
    <row r="49" spans="1:1" s="15" customFormat="1" ht="46" customHeight="1" x14ac:dyDescent="0.3">
      <c r="A49" s="4"/>
    </row>
    <row r="50" spans="1:1" ht="13" x14ac:dyDescent="0.3">
      <c r="A50" s="4"/>
    </row>
    <row r="51" spans="1:1" ht="13" x14ac:dyDescent="0.3">
      <c r="A51" s="4"/>
    </row>
    <row r="52" spans="1:1" ht="13" x14ac:dyDescent="0.3">
      <c r="A52" s="4"/>
    </row>
    <row r="53" spans="1:1" ht="13" x14ac:dyDescent="0.3">
      <c r="A53" s="4"/>
    </row>
    <row r="54" spans="1:1" x14ac:dyDescent="0.25">
      <c r="A54" s="5"/>
    </row>
  </sheetData>
  <sheetProtection autoFilter="0" pivotTables="0"/>
  <mergeCells count="3">
    <mergeCell ref="A4:H4"/>
    <mergeCell ref="A5:H5"/>
    <mergeCell ref="A2:H2"/>
  </mergeCells>
  <printOptions horizontalCentered="1" verticalCentered="1"/>
  <pageMargins left="0.31496062992125984" right="0.31496062992125984" top="0.15748031496062992" bottom="0.15748031496062992" header="0.31496062992125984" footer="0.31496062992125984"/>
  <pageSetup scale="41" orientation="landscape" r:id="rId1"/>
  <headerFooter alignWithMargins="0">
    <oddFooter>&amp;CPágina 1 PROPUESTA ECONOMICA_x000D_&amp;1#&amp;"Calibri"&amp;10&amp;K000000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FORMACION </vt:lpstr>
      <vt:lpstr>'PLAN DE FORMACION '!Área_de_impresión</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BERNALP</dc:creator>
  <cp:keywords/>
  <dc:description/>
  <cp:lastModifiedBy>CRISTIAN CAMILO MORALES</cp:lastModifiedBy>
  <cp:revision/>
  <cp:lastPrinted>2024-07-30T15:48:02Z</cp:lastPrinted>
  <dcterms:created xsi:type="dcterms:W3CDTF">2009-10-23T16:01:58Z</dcterms:created>
  <dcterms:modified xsi:type="dcterms:W3CDTF">2025-03-27T19:35:19Z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2024-05-30T18:54:27Z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76c62745-c059-4587-b483-5569f11ff596</vt:lpwstr>
  </property>
  <property fmtid="{D5CDD505-2E9C-101B-9397-08002B2CF9AE}" pid="8" name="MSIP_Label_1f9f3886-688c-41ec-beb5-f6c446299e5f_ContentBits">
    <vt:lpwstr>2</vt:lpwstr>
  </property>
</Properties>
</file>