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laprevisora-my.sharepoint.com/personal/cristian_morales_ext_previsora_gov_co/Documents/Escritorio/Tramites/Trámites actuales/(8091) Inv. Abierta - Solución DLP/Anexos/"/>
    </mc:Choice>
  </mc:AlternateContent>
  <xr:revisionPtr revIDLastSave="0" documentId="8_{F40DE338-C841-4930-B08C-FD95BE7F124E}" xr6:coauthVersionLast="47" xr6:coauthVersionMax="47" xr10:uidLastSave="{00000000-0000-0000-0000-000000000000}"/>
  <bookViews>
    <workbookView xWindow="-110" yWindow="-110" windowWidth="19420" windowHeight="11500" xr2:uid="{2A2856AC-4354-4F68-93C9-EE5688A7E05B}"/>
  </bookViews>
  <sheets>
    <sheet name="Matriz" sheetId="5" r:id="rId1"/>
    <sheet name="Explicación campos Matriz" sheetId="6" state="hidden" r:id="rId2"/>
  </sheets>
  <externalReferences>
    <externalReference r:id="rId3"/>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2" i="5" l="1"/>
  <c r="G18" i="5"/>
  <c r="G19" i="5"/>
  <c r="G16" i="5"/>
  <c r="G13" i="5"/>
  <c r="G23" i="5" l="1"/>
  <c r="G21" i="5"/>
  <c r="G20" i="5"/>
  <c r="G17" i="5"/>
  <c r="G14" i="5"/>
  <c r="G15" i="5"/>
</calcChain>
</file>

<file path=xl/sharedStrings.xml><?xml version="1.0" encoding="utf-8"?>
<sst xmlns="http://schemas.openxmlformats.org/spreadsheetml/2006/main" count="195" uniqueCount="147">
  <si>
    <t>Matriz de riesgos precontractuales, contractuales, poscontractuales y operativos para procesos de contratación</t>
  </si>
  <si>
    <t xml:space="preserve">Objeto de la Contratación: </t>
  </si>
  <si>
    <t>Área que lidera el proceso de contratación:</t>
  </si>
  <si>
    <t>Valor estimado del bien o servicio:</t>
  </si>
  <si>
    <t xml:space="preserve">Fecha: </t>
  </si>
  <si>
    <t>Clasificación</t>
  </si>
  <si>
    <t xml:space="preserve">Fuente </t>
  </si>
  <si>
    <t>Tipo</t>
  </si>
  <si>
    <t>Riesgo</t>
  </si>
  <si>
    <t>Causa</t>
  </si>
  <si>
    <t>% ASIGNACION ENTIDAD</t>
  </si>
  <si>
    <t>% ASIGNACION CONTRATISTA</t>
  </si>
  <si>
    <t>Consecuencia del evento</t>
  </si>
  <si>
    <t>Tratamiento</t>
  </si>
  <si>
    <t xml:space="preserve">Pre contractual </t>
  </si>
  <si>
    <t>Especifico</t>
  </si>
  <si>
    <t>Interno</t>
  </si>
  <si>
    <t>Financieros</t>
  </si>
  <si>
    <t>Operacionales</t>
  </si>
  <si>
    <t>Externo</t>
  </si>
  <si>
    <t>Seleccionar un proveedor que no cuente con la capacidad y experiencia requerida para el desarrollo del contrato.</t>
  </si>
  <si>
    <t>1. Sanciones normativas por posibles incumplimientos en el servicio contratado.
2. Finalización anticipada del contrato por incumplimiento.</t>
  </si>
  <si>
    <r>
      <rPr>
        <sz val="14"/>
        <rFont val="Calibri"/>
        <family val="2"/>
        <scheme val="minor"/>
      </rPr>
      <t>1. Demoras en la firma y legalización en el contrato.
2.Incumplimiento en la aplicación de normatividad externa para procesos de contratación. 
3. El adjudicatario sin justa causa no suscribe el contrato.</t>
    </r>
    <r>
      <rPr>
        <strike/>
        <sz val="14"/>
        <rFont val="Calibri"/>
        <family val="2"/>
        <scheme val="minor"/>
      </rPr>
      <t xml:space="preserve">
</t>
    </r>
  </si>
  <si>
    <t>1. Retraso en la ejecución del contrato</t>
  </si>
  <si>
    <t>Errores u omisión en la presentación de las garantías requeridas para el contrato.</t>
  </si>
  <si>
    <t>Económicos</t>
  </si>
  <si>
    <t>Incumplimiento por parte del proveedor de las obligaciones establecidas contractualmente.</t>
  </si>
  <si>
    <t>1. Falta de capacidad financiera del Contratista.
2.Falta de recurso humano para el desarrollo de las actividades.</t>
  </si>
  <si>
    <t>Presentar soportes que no reflejan la realidad del cumplimiento de las obligaciones del proveedor, con el fin de obtener un beneficio particular.</t>
  </si>
  <si>
    <t xml:space="preserve">1. Favorecimiento de terceros para obtener beneficios diferentes a los intereses de la Compañía. </t>
  </si>
  <si>
    <t>1. Detrimento patrimonial.</t>
  </si>
  <si>
    <t>1. Presentar informes de supervisión en periodos definidos.
2. Evaluar periódicamente la conducta y desempeño de los colaboradores relacionados con el control de ejecución del contrato y validar  el cumplimiento de los lineamientos definidos en el Código de ética institucional.</t>
  </si>
  <si>
    <t xml:space="preserve">1. Establecer la periodicidad de la presentación de informes de supervisión relacionadas con el cumplimiento del contrato por parte del contratista  y emitir recomendaciones que conduzcan a la prestación óptima del servicio contratado. </t>
  </si>
  <si>
    <t>Regulatorio</t>
  </si>
  <si>
    <t>1. Cambios normativos y de línea jurisprudencial permanente.
2. Constantes cambios en los lineamientos y las directrices por parte del ente rector que regula la contratación estatal.</t>
  </si>
  <si>
    <t>1. Cambios en el contrato y posible variación en el valor del mismo.</t>
  </si>
  <si>
    <t xml:space="preserve">1. Coordinar con el área de cumplimiento de la compañía el control y seguimiento a proyectos de ley  en trámite relacionados con contratación y diseñar acciones a aplicar en caso de ser aprobados por las autoridades competente. </t>
  </si>
  <si>
    <t>Poscontractual</t>
  </si>
  <si>
    <t xml:space="preserve">Inoportunidad u omisión en la liquidación del contrato </t>
  </si>
  <si>
    <t>1. Desconocimiento de los tiempos establecidos para la liquidación de un contrato.
2. Prescripción de los tiempos para liquidar un contrato.</t>
  </si>
  <si>
    <t>1. Incumplimiento de la normatividad aplicable a la Compañía.</t>
  </si>
  <si>
    <t>1. Lineamientos para la liquidación de los contratos establecidos en el Manual de Contratación de la Compañía.</t>
  </si>
  <si>
    <t>TIPOS DE RIESGO</t>
  </si>
  <si>
    <t>Riesgos Económicos: son los derivados del comportamiento del mercado, tales como la fluctuación de los precios de los insumos, desabastecimiento y especulación de los mismos, entre otros.</t>
  </si>
  <si>
    <t>Sociales</t>
  </si>
  <si>
    <t>Riesgos Sociales o Políticos: son los derivados de los cambios de las políticas gubernamentales y decambios en las condiciones sociales que tengan impacto en la ejecución del contrato.</t>
  </si>
  <si>
    <t>Riesgos Operacionales: son los asociados a la operatividad del contrato, tales como la suficiencia del presupuesto oficial, del plazo o los derivados de procesos, procedimientos, parámetros, sistemas de información y tecnológicos, equipos humanos o técnicos inadecuados o insuficientes.</t>
  </si>
  <si>
    <t>Riesgos Financieros: son (i) el riesgo de consecución de financiación o riesgo de liquidez para obtener recursos para cumplir con el objeto del contrato, y (ii) el riesgo de las condiciones financieras establecidas para la obtención de los recursos, tales como plazos, tasas, garantías, contragarantías, y refinanciaciones, entre otros.</t>
  </si>
  <si>
    <t>Riesgos Regulatorios: derivados de cambios regulatorios o reglamentarios que afecten la ecuación económica del contrato.</t>
  </si>
  <si>
    <t>De la  Naturaleza</t>
  </si>
  <si>
    <t>Riesgos de la Naturaleza: son los eventos naturales previsibles en los cuales no hay intervención humana que puedan tener impacto en la ejecución del contrato, por ejemplo los temblores, inundaciones, lluvias, sequías, entre otros.</t>
  </si>
  <si>
    <t>Ambientales</t>
  </si>
  <si>
    <t>Riesgos Ambientales: son los derivados de las obligaciones legales o reglamentarias de carácter ambiental, así como de la control, entre otras.s licencias, planes de manejo o de permisos y autorizaciones ambientales, incluyendo tasas retributivas y compensatorias, obligaciones de mitigación, tareas de monitoreo y</t>
  </si>
  <si>
    <t>Tecnológicos</t>
  </si>
  <si>
    <t>Riesgos Tecnológicos: son los derivados de fallas en los sistemas de comunicación de voz y de datos, suspensión de servicios públicos, nuevos desarrollos tecnológicos o estándares que deben ser tenidos en cuenta para la ejecución del contrato, obsolescencia tecnológica.</t>
  </si>
  <si>
    <t>PROBABILIDAD DEL RIESGO</t>
  </si>
  <si>
    <t>VALORACIÓN</t>
  </si>
  <si>
    <t>Raro</t>
  </si>
  <si>
    <t>Improbable</t>
  </si>
  <si>
    <t>Posible</t>
  </si>
  <si>
    <t>Probable</t>
  </si>
  <si>
    <t>Casi cierto</t>
  </si>
  <si>
    <t>IMPACTO DEL RIESGO</t>
  </si>
  <si>
    <t>Insignificante</t>
  </si>
  <si>
    <t>Menor</t>
  </si>
  <si>
    <t>Moderado</t>
  </si>
  <si>
    <t>Mayor</t>
  </si>
  <si>
    <t>Catastrófico</t>
  </si>
  <si>
    <t>CATEGORÍA DEL RIESGO</t>
  </si>
  <si>
    <t>Riesgo Bajo</t>
  </si>
  <si>
    <t>Riesgo Medio</t>
  </si>
  <si>
    <t>Riesgo Alto</t>
  </si>
  <si>
    <t>Riesgo Extremo</t>
  </si>
  <si>
    <t>CLASIFICACIÓN</t>
  </si>
  <si>
    <t>CLASE</t>
  </si>
  <si>
    <t>FUENTE</t>
  </si>
  <si>
    <t>Precontractual</t>
  </si>
  <si>
    <t>General</t>
  </si>
  <si>
    <t>Contractual</t>
  </si>
  <si>
    <t>Operativos</t>
  </si>
  <si>
    <t>Carecer de recursos económicos suficientes para atender las obligaciones  que se desprendan de la contratación</t>
  </si>
  <si>
    <t>1. Incurrir en dificultades para adelantar los procesos de contratación
2. Incurrir en sobrecarga operativa.
3. Limitar la optimización o mejoras del proceso que dependen de la contratación de un tercero
4. Restringir el aumento en las operaciones</t>
  </si>
  <si>
    <t xml:space="preserve">1. Analizar si existan falencias en el proceso que pueden ser subsanadas con la contratación de un bien o servicio.
2. Validar que se las necesidades contractuales se incluyan dentro del plan anual de adquisición de bienes y servicios.
3. Realizar un análisis financiero de las necesidades de contratación para proyectar e incluir los rubros presupuestales que se requieran en cada año fiscal.
4. Documentar el análisis realizado que permita justificar de manera adecuada la contratación para obtener la aprobación del presupuesto requerido.
</t>
  </si>
  <si>
    <t>1. Limitaciones en la operación y el logro de los objetivos del proceso por no contar con los servicios requeridos.
2. Necesidad de plantear nuevos servicios que incrementen sustancialmente el costo del contrato.
3. Reclamaciones por parte de los proponentes no seleccionados</t>
  </si>
  <si>
    <r>
      <t>1. Realizar un estudio de mercado con firmas especializadas que cuenten con la experiencia necesaria para atender las especificaciones (técnicas, tecnológicas</t>
    </r>
    <r>
      <rPr>
        <strike/>
        <sz val="14"/>
        <color theme="1"/>
        <rFont val="Calibri"/>
        <family val="2"/>
        <scheme val="minor"/>
      </rPr>
      <t>,</t>
    </r>
    <r>
      <rPr>
        <sz val="14"/>
        <color theme="1"/>
        <rFont val="Calibri"/>
        <family val="2"/>
        <scheme val="minor"/>
      </rPr>
      <t xml:space="preserve"> financieras y/o jurídicas, entre otras que sean requeridas por la Compañía).
2. Con base en el análisis de las necesidades y el resultado del estudio de mercado definir con claridad los criterios habilitantes y técnicos para la evaluación de las propuestas 
2. Realizar un análisis de los costos de cada servicio requerido.
3. Conformar un equipo interdisciplinario entre las áreas de la Compañía que permitan garantizar la inclusión de las especificaciones necesarias para la prestación del servicio, que deben ser inlcuidas en el documento de condiciones definitivas y sus anexos. 
4. Validar si el objeto y alcance del contrato son coherentes con los objetivos que se pretenden alcanzar con la contratación. 
5. Validar por parte del área contratante y la Gerencia de Contratación de los documentos del proceso contractual. </t>
    </r>
  </si>
  <si>
    <t>Incurrir en demora en el proceso de contratación de acuerdo con los plazos definidos dentro del PAA y las necesidades del proceso</t>
  </si>
  <si>
    <t>1. Demora en la elaboración de los documentos que soportan la invitación a cotizar.
2. Demora en la entrega de los requisitos y especificaciones por parte de las áreas que aportan conocimeinto técnico y específico (talento humano, infraestructura física, tecnología, contratación, riesgos, aspectos financieros, entre otros)
3. Demora en la presentación de la necesidad de contratación ante el Comité de Contratación y ante la Junta Directiva (cuando se requiera).
4. Demora en la publicación de los términos de la contratación.</t>
  </si>
  <si>
    <t xml:space="preserve">
1. Incurrir en dificultades para adelantar el procesos de contratación
2. Incurrir en sobrecarga operativa.
3. Limitar la optimización o mejoras del proceso que dependen de la contratación de un tercero
4. Restringir el aumento en las operaciones</t>
  </si>
  <si>
    <t>1. Definiición del cronograma de actividades requeridas para la obtención de los requisitos y documentos que se requieren para la fase precontractual y seguimiento para validar el cumplimiento del mismo o definir las acciones requeridas para evitar desviaciones en los tiempos planeados</t>
  </si>
  <si>
    <t>1. Definir de manera incompleta, confusa, vaga o ambigüa la necesidad que se pretende satisfacer                                    
2. Definir de manera errada e incompleta los requerimientos de talento humano, infraestructura física, tecnología, contratación, riesgos, aspectos financieros, entre otros, por falta de conocimiento técnico y específico asociado a la necesidad contractual
3. Definir de manera errada  los criterios para establecer los requisitos habilitantes y la evaluación de las propuestas</t>
  </si>
  <si>
    <t xml:space="preserve">1. Identificar de manera insuficiente las necesidades que tiene el proceso frente a la adquisición de bienes y servicios. 
2. Omitir la inclusión de la necesidad contractual en el plan anual de adquisición de bienes y servicios de la Compañía.
3. Proyectar el presupuesto de gastos sin incluir la totalidad de los recursos requeridos para atender las necesidades del proceso.
4. Otorgar prioridades de presupuesto en otras áreas
</t>
  </si>
  <si>
    <t xml:space="preserve">1. Disponer de información de mercado relacionada con el bien o servicio requerido que no sea suficiente para definir el modelo y los servicios que se requieren
2. Presentar por parte del oferente precios artificialmente bajos. </t>
  </si>
  <si>
    <t xml:space="preserve">
1. Realizar un estudio de mercado con firmas especializadas que cuenten con la experiencia necesaria para atender las especificaciones (técnicas, tecnológicas, financieras y/o jurídicas, entre otras que sean requeridas por la Compañía).
3. Conformar un equipo interdisciplinario entre las áreas de la Compañía que permitan garantizar la inclusión de las especificaciones necesarias para la prestación del servicio, que deben ser inlcuidas en el documento de condiciones definitivas y sus anexos. </t>
  </si>
  <si>
    <t xml:space="preserve">Incurrir en demoras para la suscripción del contrato que busca cubrir las necesidades de la Compañía. </t>
  </si>
  <si>
    <t>1. Realizar seguimiento al proveedor para que suscriba el contrato y formalice los requisitos para dar inicio a la ejecución contractual</t>
  </si>
  <si>
    <t>1. Definir erradamente los amparos y vigencias de las Pólizas de Cumplimiento y de RCE.
2. Error por parte del proveedor en la definición de las condiciones para la emisión de las pólizas.
3. Presentar extemporáneamente las garantías</t>
  </si>
  <si>
    <t>1. Sanciones normativas por posibles incumplimientos en el cumplimiento de las obligaciones a cargo del Proveedor</t>
  </si>
  <si>
    <t xml:space="preserve">1. Validar que el proveedor cumple con la capacidad financiera y de recursos humano para cumplir con las obligaciones de la contratación.
2. Validar que el proveedor cumple con las obligaciones contractuales y realizar el informe de supervisión del contrato.
3. Monitorear los ANS establecidos para la prestación del servicio. </t>
  </si>
  <si>
    <t>Realizar pagos de servicios que realmente no recibe la compañía</t>
  </si>
  <si>
    <t>1. El proveedor no cumple con las obligaciones pactadas en el contrato.</t>
  </si>
  <si>
    <t>Cambios en la normativa que modifique o imponga nuevas obligaciones a desarrollar por parte del proveedor durante el tiempo que se encuentre en ejecución el contrato</t>
  </si>
  <si>
    <t>EL PROVEEDOR se obliga con LA PREVISORA S.A. a implementar y poner en funcionamiento una solución integral de Security Service Edge (SSE) que permita fortalecer la protección de la información y el acceso seguro a los recursos corporativos, mediante la incorporación de tecnologías como Data Loss Prevention (DLP), Secure Web Gateway (SWG), Cloud Access Security Broker (CASB) y Zero Trust Network Access (ZTNA), garantizando capacidades de administración, detección y respuesta frente a riesgos asociados al entorno digital.</t>
  </si>
  <si>
    <t>Subgerencia de Infraestructura y servicios de TI</t>
  </si>
  <si>
    <t>$2.173.753.810 incluido IVA</t>
  </si>
  <si>
    <t>Definición deficiente de políticas de acceso y protección de datos
Falta de entendimiento del negocio por parte del proveedor</t>
  </si>
  <si>
    <t>Configuración inadecuada de políticas de seguridad (DLP, CASB, ZTNA)</t>
  </si>
  <si>
    <t>1. Fugas de información (DLP mal configurado)
2. Accesos indebidos o bloqueos a usuarios legítimos</t>
  </si>
  <si>
    <t>1. Definición conjunta de políticas (negocio + seguridad)
2. Validaciones periódicas de reglas</t>
  </si>
  <si>
    <t>Tecnológico</t>
  </si>
  <si>
    <t>Integración fallida con sistemas existentes</t>
  </si>
  <si>
    <t>Operacional / Tecnológico</t>
  </si>
  <si>
    <t>Degradación del rendimiento (latencia)</t>
  </si>
  <si>
    <t>ANS de latencia; pruebas desempeño; proveedor con presencia regional</t>
  </si>
  <si>
    <t>Seguridad de la información</t>
  </si>
  <si>
    <t>Acceso no autorizado por fallas en ZTNA</t>
  </si>
  <si>
    <t>MFA; revisiones de acceso</t>
  </si>
  <si>
    <t>Seguridad</t>
  </si>
  <si>
    <t>Visibilidad insuficiente del tráfico cifrado</t>
  </si>
  <si>
    <t>Limitaciones en inspección SSL</t>
  </si>
  <si>
    <t>Amenazas no detectadas</t>
  </si>
  <si>
    <t>Inspección TLS; controles definidos</t>
  </si>
  <si>
    <t>Pérdida o no entrega de información y configuraciones al finalizar el contrato</t>
  </si>
  <si>
    <t>Operacional</t>
  </si>
  <si>
    <t>Interrupción del servicio por transición a otro proveedor</t>
  </si>
  <si>
    <t>Afectación a la continuidad del negocio</t>
  </si>
  <si>
    <t>Falta de seguimiento a obligaciones posteriores del proveedor</t>
  </si>
  <si>
    <t>Incumplimientos no detectados</t>
  </si>
  <si>
    <t>Reutilización indebida de accesos o credenciales</t>
  </si>
  <si>
    <t>Cuentas no deshabilitadas</t>
  </si>
  <si>
    <t>Accesos no autorizados</t>
  </si>
  <si>
    <t>Plan de transición y contingencia</t>
  </si>
  <si>
    <t xml:space="preserve">Incompatibilidad con sistemas internos, por temas de legacy,  inventarios incompletos, u otros factores </t>
  </si>
  <si>
    <t>Redirección tráfico inadecuado</t>
  </si>
  <si>
    <t>Errores en autenticación y accesos, malas políticas de conexión.</t>
  </si>
  <si>
    <t>Falta de cláusulas y/o detalle de informacion documental al finalizar el contrato</t>
  </si>
  <si>
    <t>Falta de plan de transición del servicio</t>
  </si>
  <si>
    <t>Ausencia de control posterior al contrato y seguimientos contractuales</t>
  </si>
  <si>
    <t xml:space="preserve">Interrupción servicios y/o falencias en obligaciones </t>
  </si>
  <si>
    <t>Pruebas de integración y uso de ambientes controlados</t>
  </si>
  <si>
    <t xml:space="preserve">Lentitud en aplicaciones generando reprocesos </t>
  </si>
  <si>
    <t>Falla en la informacion preliminar y/o errores en las configuraciones</t>
  </si>
  <si>
    <t xml:space="preserve">Imposibilidad de baja de los servicios o configuraciones </t>
  </si>
  <si>
    <t>Cláusulas puntuales de entrega y/o obligaciones, documento final de entrega</t>
  </si>
  <si>
    <t xml:space="preserve">Checklist postcontractual de obligaciones </t>
  </si>
  <si>
    <t>Revocación de accesos y auditorias</t>
  </si>
  <si>
    <t>SEPTIEMBRE 2026</t>
  </si>
  <si>
    <t>ANEXO N° 10 - INVITACIÓN ABIERTA N° 010-2026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</si>
</sst>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4"/>
      <color theme="0"/>
      <name val="Calibri"/>
      <family val="2"/>
      <scheme val="minor"/>
    </font>
    <font>
      <sz val="14"/>
      <name val="Calibri"/>
      <family val="2"/>
      <scheme val="minor"/>
    </font>
    <font>
      <sz val="11"/>
      <name val="Calibri"/>
      <family val="2"/>
      <scheme val="minor"/>
    </font>
    <font>
      <sz val="11"/>
      <color theme="1"/>
      <name val="Calibri"/>
      <family val="2"/>
      <scheme val="minor"/>
    </font>
    <font>
      <b/>
      <sz val="10"/>
      <name val="Arial"/>
      <family val="2"/>
    </font>
    <font>
      <b/>
      <sz val="11"/>
      <color theme="0"/>
      <name val="Calibri"/>
      <family val="2"/>
      <scheme val="minor"/>
    </font>
    <font>
      <strike/>
      <sz val="14"/>
      <name val="Calibri"/>
      <family val="2"/>
      <scheme val="minor"/>
    </font>
    <font>
      <sz val="14"/>
      <color theme="1"/>
      <name val="Calibri"/>
      <family val="2"/>
      <scheme val="minor"/>
    </font>
    <font>
      <strike/>
      <sz val="14"/>
      <color theme="1"/>
      <name val="Calibri"/>
      <family val="2"/>
      <scheme val="minor"/>
    </font>
    <font>
      <b/>
      <sz val="22"/>
      <name val="Calibri"/>
      <family val="2"/>
      <scheme val="minor"/>
    </font>
    <font>
      <b/>
      <sz val="14"/>
      <name val="Calibri"/>
      <family val="2"/>
      <scheme val="minor"/>
    </font>
    <font>
      <b/>
      <sz val="18"/>
      <color theme="0"/>
      <name val="Calibri"/>
      <family val="2"/>
      <scheme val="minor"/>
    </font>
  </fonts>
  <fills count="5">
    <fill>
      <patternFill patternType="none"/>
    </fill>
    <fill>
      <patternFill patternType="gray125"/>
    </fill>
    <fill>
      <patternFill patternType="solid">
        <fgColor theme="0"/>
        <bgColor indexed="64"/>
      </patternFill>
    </fill>
    <fill>
      <patternFill patternType="solid">
        <fgColor theme="9" tint="-0.249977111117893"/>
        <bgColor indexed="64"/>
      </patternFill>
    </fill>
    <fill>
      <patternFill patternType="solid">
        <fgColor theme="9"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2">
    <xf numFmtId="0" fontId="0" fillId="0" borderId="0"/>
    <xf numFmtId="9" fontId="4" fillId="0" borderId="0" applyFont="0" applyFill="0" applyBorder="0" applyAlignment="0" applyProtection="0"/>
  </cellStyleXfs>
  <cellXfs count="69">
    <xf numFmtId="0" fontId="0" fillId="0" borderId="0" xfId="0"/>
    <xf numFmtId="0" fontId="2" fillId="0" borderId="1" xfId="0" applyFont="1" applyBorder="1" applyAlignment="1">
      <alignment horizontal="justify" vertical="center" wrapText="1"/>
    </xf>
    <xf numFmtId="0" fontId="5" fillId="0" borderId="0" xfId="0" applyFont="1" applyAlignment="1">
      <alignment horizontal="center" wrapText="1"/>
    </xf>
    <xf numFmtId="0" fontId="0" fillId="0" borderId="0" xfId="0" applyAlignment="1">
      <alignment wrapText="1"/>
    </xf>
    <xf numFmtId="9" fontId="0" fillId="0" borderId="0" xfId="0" applyNumberFormat="1"/>
    <xf numFmtId="0" fontId="1" fillId="3" borderId="1" xfId="0" applyFont="1" applyFill="1" applyBorder="1" applyAlignment="1">
      <alignment horizontal="center" vertical="center" wrapText="1"/>
    </xf>
    <xf numFmtId="0" fontId="2" fillId="0" borderId="0" xfId="0" applyFont="1"/>
    <xf numFmtId="0" fontId="2" fillId="0" borderId="0" xfId="0" applyFont="1" applyAlignment="1">
      <alignment horizontal="justify" vertical="center" wrapText="1"/>
    </xf>
    <xf numFmtId="0" fontId="3" fillId="0" borderId="0" xfId="0" applyFont="1"/>
    <xf numFmtId="0" fontId="2" fillId="0" borderId="0" xfId="0" applyFont="1" applyAlignment="1">
      <alignment horizontal="center"/>
    </xf>
    <xf numFmtId="0" fontId="2" fillId="2" borderId="1" xfId="0" applyFont="1" applyFill="1" applyBorder="1" applyAlignment="1">
      <alignment horizontal="justify" vertical="center" wrapText="1"/>
    </xf>
    <xf numFmtId="0" fontId="2" fillId="2" borderId="1" xfId="0" applyFont="1" applyFill="1" applyBorder="1" applyAlignment="1">
      <alignment horizontal="left" vertical="center" wrapText="1"/>
    </xf>
    <xf numFmtId="0" fontId="2" fillId="0" borderId="1" xfId="0" applyFont="1" applyBorder="1" applyAlignment="1">
      <alignment vertical="center" wrapText="1"/>
    </xf>
    <xf numFmtId="0" fontId="7" fillId="2" borderId="1" xfId="0" applyFont="1" applyFill="1" applyBorder="1" applyAlignment="1">
      <alignment horizontal="justify" vertical="center" wrapText="1"/>
    </xf>
    <xf numFmtId="0" fontId="2" fillId="0" borderId="1" xfId="0" applyFont="1" applyBorder="1" applyAlignment="1">
      <alignment horizontal="left" vertical="center" wrapText="1"/>
    </xf>
    <xf numFmtId="0" fontId="2" fillId="0" borderId="1" xfId="0" applyFont="1" applyBorder="1" applyAlignment="1">
      <alignment vertical="center"/>
    </xf>
    <xf numFmtId="0" fontId="2" fillId="2" borderId="1" xfId="0" applyFont="1" applyFill="1" applyBorder="1" applyAlignment="1">
      <alignment vertical="center"/>
    </xf>
    <xf numFmtId="9" fontId="2" fillId="2" borderId="1" xfId="1" applyFont="1" applyFill="1" applyBorder="1" applyAlignment="1">
      <alignment horizontal="center" vertical="center" wrapText="1"/>
    </xf>
    <xf numFmtId="0" fontId="2" fillId="0" borderId="0" xfId="0" applyFont="1" applyAlignment="1">
      <alignment horizontal="center" vertical="center"/>
    </xf>
    <xf numFmtId="0" fontId="3" fillId="0" borderId="0" xfId="0" applyFont="1" applyAlignment="1">
      <alignment horizontal="center" vertical="center"/>
    </xf>
    <xf numFmtId="0" fontId="1" fillId="0" borderId="0" xfId="0" applyFont="1" applyAlignment="1">
      <alignment horizontal="center" vertical="center"/>
    </xf>
    <xf numFmtId="0" fontId="6" fillId="0" borderId="0" xfId="0" applyFont="1" applyAlignment="1">
      <alignment horizontal="center" vertical="center"/>
    </xf>
    <xf numFmtId="0" fontId="8" fillId="2" borderId="1" xfId="0" applyFont="1" applyFill="1" applyBorder="1" applyAlignment="1">
      <alignment horizontal="justify" vertical="center" wrapText="1"/>
    </xf>
    <xf numFmtId="0" fontId="8" fillId="0" borderId="1" xfId="0" applyFont="1" applyBorder="1" applyAlignment="1">
      <alignment horizontal="justify" vertical="center" wrapText="1"/>
    </xf>
    <xf numFmtId="0" fontId="2" fillId="4" borderId="1" xfId="0" applyFont="1" applyFill="1" applyBorder="1" applyAlignment="1">
      <alignment vertical="center"/>
    </xf>
    <xf numFmtId="0" fontId="8" fillId="4" borderId="1" xfId="0" applyFont="1" applyFill="1" applyBorder="1" applyAlignment="1">
      <alignment horizontal="justify" vertical="center" wrapText="1"/>
    </xf>
    <xf numFmtId="9" fontId="2" fillId="4" borderId="1" xfId="1" applyFont="1" applyFill="1" applyBorder="1" applyAlignment="1">
      <alignment horizontal="center" vertical="center" wrapText="1"/>
    </xf>
    <xf numFmtId="0" fontId="2" fillId="4" borderId="1" xfId="0" applyFont="1" applyFill="1" applyBorder="1" applyAlignment="1">
      <alignment vertical="center" wrapText="1"/>
    </xf>
    <xf numFmtId="0" fontId="2" fillId="4" borderId="1" xfId="0" applyFont="1" applyFill="1" applyBorder="1" applyAlignment="1">
      <alignment horizontal="justify" vertical="center" wrapText="1"/>
    </xf>
    <xf numFmtId="0" fontId="2" fillId="4" borderId="1" xfId="0" applyFont="1" applyFill="1" applyBorder="1" applyAlignment="1">
      <alignment horizontal="left" vertical="center" wrapText="1"/>
    </xf>
    <xf numFmtId="0" fontId="12" fillId="3" borderId="1" xfId="0" applyFont="1" applyFill="1" applyBorder="1" applyAlignment="1">
      <alignment horizontal="center" vertical="center" wrapText="1"/>
    </xf>
    <xf numFmtId="0" fontId="12" fillId="3" borderId="1" xfId="0" applyFont="1" applyFill="1" applyBorder="1" applyAlignment="1">
      <alignment horizontal="center" vertical="center"/>
    </xf>
    <xf numFmtId="0" fontId="12" fillId="0" borderId="0" xfId="0" applyFont="1"/>
    <xf numFmtId="0" fontId="1" fillId="3" borderId="5" xfId="0" applyFont="1" applyFill="1" applyBorder="1" applyAlignment="1">
      <alignment horizontal="center" vertical="center"/>
    </xf>
    <xf numFmtId="0" fontId="1" fillId="3" borderId="0" xfId="0" applyFont="1" applyFill="1" applyAlignment="1">
      <alignment horizontal="center" vertical="center"/>
    </xf>
    <xf numFmtId="0" fontId="1" fillId="3" borderId="2" xfId="0" applyFont="1" applyFill="1" applyBorder="1" applyAlignment="1">
      <alignment horizontal="center" vertical="center"/>
    </xf>
    <xf numFmtId="0" fontId="1" fillId="3" borderId="3" xfId="0" applyFont="1" applyFill="1" applyBorder="1" applyAlignment="1">
      <alignment horizontal="center" vertical="center"/>
    </xf>
    <xf numFmtId="0" fontId="1" fillId="3" borderId="4" xfId="0" applyFont="1" applyFill="1" applyBorder="1" applyAlignment="1">
      <alignment horizontal="center" vertical="center"/>
    </xf>
    <xf numFmtId="0" fontId="11" fillId="0" borderId="12" xfId="0" applyFont="1" applyBorder="1" applyAlignment="1">
      <alignment horizontal="center"/>
    </xf>
    <xf numFmtId="0" fontId="11" fillId="0" borderId="13" xfId="0" applyFont="1" applyBorder="1" applyAlignment="1">
      <alignment horizontal="center"/>
    </xf>
    <xf numFmtId="0" fontId="11" fillId="0" borderId="14" xfId="0" applyFont="1" applyBorder="1" applyAlignment="1">
      <alignment horizontal="center"/>
    </xf>
    <xf numFmtId="0" fontId="2" fillId="0" borderId="10" xfId="0" applyFont="1" applyBorder="1" applyAlignment="1">
      <alignment horizontal="center"/>
    </xf>
    <xf numFmtId="0" fontId="2" fillId="0" borderId="8" xfId="0" applyFont="1" applyBorder="1" applyAlignment="1">
      <alignment horizontal="center"/>
    </xf>
    <xf numFmtId="0" fontId="2" fillId="0" borderId="15" xfId="0" applyFont="1" applyBorder="1" applyAlignment="1">
      <alignment horizontal="center"/>
    </xf>
    <xf numFmtId="0" fontId="2" fillId="0" borderId="6" xfId="0" applyFont="1" applyBorder="1" applyAlignment="1">
      <alignment horizontal="center"/>
    </xf>
    <xf numFmtId="0" fontId="2" fillId="0" borderId="11" xfId="0" applyFont="1" applyBorder="1" applyAlignment="1">
      <alignment horizontal="center"/>
    </xf>
    <xf numFmtId="0" fontId="2" fillId="0" borderId="7" xfId="0" applyFont="1" applyBorder="1" applyAlignment="1">
      <alignment horizontal="center"/>
    </xf>
    <xf numFmtId="0" fontId="2" fillId="0" borderId="10" xfId="0" applyFont="1" applyBorder="1" applyAlignment="1">
      <alignment horizontal="center" vertical="center" wrapText="1"/>
    </xf>
    <xf numFmtId="0" fontId="2" fillId="0" borderId="5"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9"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 xfId="0" applyFont="1" applyBorder="1" applyAlignment="1">
      <alignment horizontal="center"/>
    </xf>
    <xf numFmtId="0" fontId="10" fillId="0" borderId="10" xfId="0" applyFont="1" applyBorder="1" applyAlignment="1">
      <alignment horizontal="center" vertical="center"/>
    </xf>
    <xf numFmtId="0" fontId="10" fillId="0" borderId="5" xfId="0" applyFont="1" applyBorder="1" applyAlignment="1">
      <alignment horizontal="center" vertical="center"/>
    </xf>
    <xf numFmtId="0" fontId="10" fillId="0" borderId="11" xfId="0" applyFont="1" applyBorder="1" applyAlignment="1">
      <alignment horizontal="center" vertical="center"/>
    </xf>
    <xf numFmtId="0" fontId="10" fillId="0" borderId="9" xfId="0" applyFont="1" applyBorder="1" applyAlignment="1">
      <alignment horizontal="center" vertical="center"/>
    </xf>
    <xf numFmtId="0" fontId="11" fillId="0" borderId="10" xfId="0" applyFont="1" applyBorder="1" applyAlignment="1">
      <alignment horizontal="center" vertical="center"/>
    </xf>
    <xf numFmtId="0" fontId="11" fillId="0" borderId="5" xfId="0" applyFont="1" applyBorder="1" applyAlignment="1">
      <alignment horizontal="center" vertical="center"/>
    </xf>
    <xf numFmtId="0" fontId="11" fillId="0" borderId="8" xfId="0" applyFont="1" applyBorder="1" applyAlignment="1">
      <alignment horizontal="center" vertical="center"/>
    </xf>
    <xf numFmtId="0" fontId="11" fillId="0" borderId="11" xfId="0" applyFont="1" applyBorder="1" applyAlignment="1">
      <alignment horizontal="center" vertical="center"/>
    </xf>
    <xf numFmtId="0" fontId="11" fillId="0" borderId="9" xfId="0" applyFont="1" applyBorder="1" applyAlignment="1">
      <alignment horizontal="center" vertical="center"/>
    </xf>
    <xf numFmtId="0" fontId="11" fillId="0" borderId="7" xfId="0" applyFont="1" applyBorder="1" applyAlignment="1">
      <alignment horizontal="center" vertical="center"/>
    </xf>
    <xf numFmtId="49" fontId="2" fillId="0" borderId="12" xfId="0" applyNumberFormat="1" applyFont="1" applyBorder="1" applyAlignment="1">
      <alignment horizontal="center" wrapText="1"/>
    </xf>
    <xf numFmtId="49" fontId="2" fillId="0" borderId="13" xfId="0" applyNumberFormat="1" applyFont="1" applyBorder="1" applyAlignment="1">
      <alignment horizontal="center" wrapText="1"/>
    </xf>
    <xf numFmtId="49" fontId="2" fillId="0" borderId="14" xfId="0" applyNumberFormat="1" applyFont="1" applyBorder="1" applyAlignment="1">
      <alignment horizontal="center" wrapText="1"/>
    </xf>
    <xf numFmtId="0" fontId="10" fillId="0" borderId="12" xfId="0" applyFont="1" applyBorder="1" applyAlignment="1">
      <alignment horizontal="center" vertical="center"/>
    </xf>
    <xf numFmtId="0" fontId="10" fillId="0" borderId="13" xfId="0" applyFont="1" applyBorder="1" applyAlignment="1">
      <alignment horizontal="center" vertical="center"/>
    </xf>
  </cellXfs>
  <cellStyles count="2">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514804</xdr:colOff>
      <xdr:row>2</xdr:row>
      <xdr:rowOff>336550</xdr:rowOff>
    </xdr:from>
    <xdr:to>
      <xdr:col>1</xdr:col>
      <xdr:colOff>1686289</xdr:colOff>
      <xdr:row>6</xdr:row>
      <xdr:rowOff>126366</xdr:rowOff>
    </xdr:to>
    <xdr:pic>
      <xdr:nvPicPr>
        <xdr:cNvPr id="17" name="picture" descr="C:\Users\castellanosoju\AppData\Local\Microsoft\Windows\Temporary Internet Files\Content.Outlook\KFZAIN37\previsora.jpg">
          <a:extLst>
            <a:ext uri="{FF2B5EF4-FFF2-40B4-BE49-F238E27FC236}">
              <a16:creationId xmlns:a16="http://schemas.microsoft.com/office/drawing/2014/main" id="{233FA20C-1824-49AE-84CE-061D3133F5B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14804" y="758371"/>
          <a:ext cx="2450556" cy="115778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0</xdr:colOff>
      <xdr:row>11</xdr:row>
      <xdr:rowOff>0</xdr:rowOff>
    </xdr:from>
    <xdr:to>
      <xdr:col>5</xdr:col>
      <xdr:colOff>504825</xdr:colOff>
      <xdr:row>19</xdr:row>
      <xdr:rowOff>139700</xdr:rowOff>
    </xdr:to>
    <xdr:pic>
      <xdr:nvPicPr>
        <xdr:cNvPr id="2" name="Imagen 1">
          <a:extLst>
            <a:ext uri="{FF2B5EF4-FFF2-40B4-BE49-F238E27FC236}">
              <a16:creationId xmlns:a16="http://schemas.microsoft.com/office/drawing/2014/main" id="{54EA2D1B-3EBD-4755-BD69-5A43E31E864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23892" t="38893" r="42422" b="16768"/>
        <a:stretch>
          <a:fillRect/>
        </a:stretch>
      </xdr:blipFill>
      <xdr:spPr bwMode="auto">
        <a:xfrm>
          <a:off x="2520950" y="2025650"/>
          <a:ext cx="2028825" cy="161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38100</xdr:colOff>
      <xdr:row>11</xdr:row>
      <xdr:rowOff>31750</xdr:rowOff>
    </xdr:from>
    <xdr:to>
      <xdr:col>16</xdr:col>
      <xdr:colOff>600075</xdr:colOff>
      <xdr:row>27</xdr:row>
      <xdr:rowOff>161925</xdr:rowOff>
    </xdr:to>
    <xdr:pic>
      <xdr:nvPicPr>
        <xdr:cNvPr id="3" name="Imagen 2">
          <a:extLst>
            <a:ext uri="{FF2B5EF4-FFF2-40B4-BE49-F238E27FC236}">
              <a16:creationId xmlns:a16="http://schemas.microsoft.com/office/drawing/2014/main" id="{43933437-05F3-4C6A-BF40-A06374F386C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l="8266" t="41562" r="27074" b="16878"/>
        <a:stretch>
          <a:fillRect/>
        </a:stretch>
      </xdr:blipFill>
      <xdr:spPr bwMode="auto">
        <a:xfrm>
          <a:off x="4845050" y="2057400"/>
          <a:ext cx="8181975" cy="3076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311150</xdr:colOff>
      <xdr:row>30</xdr:row>
      <xdr:rowOff>44450</xdr:rowOff>
    </xdr:from>
    <xdr:to>
      <xdr:col>5</xdr:col>
      <xdr:colOff>625475</xdr:colOff>
      <xdr:row>38</xdr:row>
      <xdr:rowOff>73025</xdr:rowOff>
    </xdr:to>
    <xdr:pic>
      <xdr:nvPicPr>
        <xdr:cNvPr id="4" name="Imagen 3">
          <a:extLst>
            <a:ext uri="{FF2B5EF4-FFF2-40B4-BE49-F238E27FC236}">
              <a16:creationId xmlns:a16="http://schemas.microsoft.com/office/drawing/2014/main" id="{5C170971-D0FD-4723-926A-E73A46D0EDD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l="28613" t="49228" r="47285" b="17880"/>
        <a:stretch>
          <a:fillRect/>
        </a:stretch>
      </xdr:blipFill>
      <xdr:spPr bwMode="auto">
        <a:xfrm>
          <a:off x="2832100" y="5905500"/>
          <a:ext cx="1838325" cy="1501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ana_ospina_previsora_gov_co/Documents/Escritorio/2022/contratos/Auditoria%20medica/INVITACION%20NUEVA/Matriz%20de%20riesgos%20precontractuales,%20contractuales%20y%20operativos.xlsx" TargetMode="External"/><Relationship Id="rId1" Type="http://schemas.openxmlformats.org/officeDocument/2006/relationships/externalLinkPath" Target="/personal/ana_ospina_previsora_gov_co/Documents/Escritorio/2022/contratos/Auditoria%20medica/INVITACION%20NUEVA/Matriz%20de%20riesgos%20precontractuales,%20contractuales%20y%20operativ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Hoja1"/>
      <sheetName val="Hoja2"/>
      <sheetName val="Relación riesgos"/>
    </sheetNames>
    <sheetDataSet>
      <sheetData sheetId="0" refreshError="1"/>
      <sheetData sheetId="1" refreshError="1">
        <row r="2">
          <cell r="A2">
            <v>0.05</v>
          </cell>
          <cell r="B2">
            <v>0.95</v>
          </cell>
        </row>
        <row r="3">
          <cell r="A3">
            <v>0.1</v>
          </cell>
          <cell r="B3">
            <v>0.9</v>
          </cell>
        </row>
        <row r="4">
          <cell r="A4">
            <v>0.15</v>
          </cell>
          <cell r="B4">
            <v>0.85</v>
          </cell>
        </row>
        <row r="5">
          <cell r="A5">
            <v>0.2</v>
          </cell>
          <cell r="B5">
            <v>0.8</v>
          </cell>
        </row>
        <row r="6">
          <cell r="A6">
            <v>0.25</v>
          </cell>
          <cell r="B6">
            <v>0.75</v>
          </cell>
        </row>
        <row r="7">
          <cell r="A7">
            <v>0.3</v>
          </cell>
          <cell r="B7">
            <v>0.7</v>
          </cell>
        </row>
        <row r="8">
          <cell r="A8">
            <v>0.35</v>
          </cell>
          <cell r="B8">
            <v>0.65</v>
          </cell>
        </row>
        <row r="9">
          <cell r="A9">
            <v>0.4</v>
          </cell>
          <cell r="B9">
            <v>0.6</v>
          </cell>
        </row>
        <row r="10">
          <cell r="A10">
            <v>0.45</v>
          </cell>
          <cell r="B10">
            <v>0.55000000000000104</v>
          </cell>
        </row>
        <row r="11">
          <cell r="A11">
            <v>0.5</v>
          </cell>
          <cell r="B11">
            <v>0.500000000000001</v>
          </cell>
        </row>
        <row r="12">
          <cell r="A12">
            <v>0.55000000000000004</v>
          </cell>
          <cell r="B12">
            <v>0.45000000000000101</v>
          </cell>
        </row>
        <row r="13">
          <cell r="A13">
            <v>0.6</v>
          </cell>
          <cell r="B13">
            <v>0.40000000000000102</v>
          </cell>
        </row>
        <row r="14">
          <cell r="A14">
            <v>0.65</v>
          </cell>
          <cell r="B14">
            <v>0.35000000000000098</v>
          </cell>
        </row>
        <row r="15">
          <cell r="A15">
            <v>0.7</v>
          </cell>
          <cell r="B15">
            <v>0.30000000000000099</v>
          </cell>
        </row>
        <row r="16">
          <cell r="A16">
            <v>0.75</v>
          </cell>
          <cell r="B16">
            <v>0.250000000000001</v>
          </cell>
        </row>
        <row r="17">
          <cell r="A17">
            <v>0.8</v>
          </cell>
          <cell r="B17">
            <v>0.20000000000000101</v>
          </cell>
        </row>
        <row r="18">
          <cell r="A18">
            <v>0.85</v>
          </cell>
          <cell r="B18">
            <v>0.15000000000000099</v>
          </cell>
        </row>
        <row r="19">
          <cell r="A19">
            <v>0.9</v>
          </cell>
          <cell r="B19">
            <v>0.100000000000001</v>
          </cell>
        </row>
        <row r="20">
          <cell r="A20">
            <v>0.95</v>
          </cell>
          <cell r="B20">
            <v>5.0000000000000898E-2</v>
          </cell>
        </row>
        <row r="21">
          <cell r="A21">
            <v>1</v>
          </cell>
          <cell r="B21">
            <v>9.9920072216264108E-16</v>
          </cell>
        </row>
      </sheetData>
      <sheetData sheetId="2" refreshError="1"/>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5282F0-30E6-4D1A-90AE-C9FAF17347A0}">
  <dimension ref="A1:I31"/>
  <sheetViews>
    <sheetView tabSelected="1" zoomScale="70" zoomScaleNormal="70" workbookViewId="0">
      <selection sqref="A1:I1"/>
    </sheetView>
  </sheetViews>
  <sheetFormatPr baseColWidth="10" defaultColWidth="10.90625" defaultRowHeight="14.5" x14ac:dyDescent="0.35"/>
  <cols>
    <col min="1" max="1" width="18.26953125" style="21" bestFit="1" customWidth="1"/>
    <col min="2" max="3" width="25.453125" style="8" customWidth="1"/>
    <col min="4" max="4" width="68.08984375" style="8" customWidth="1"/>
    <col min="5" max="5" width="73.08984375" style="8" customWidth="1"/>
    <col min="6" max="7" width="18.54296875" style="19" customWidth="1"/>
    <col min="8" max="8" width="83.08984375" style="8" customWidth="1"/>
    <col min="9" max="9" width="163.90625" style="8" customWidth="1"/>
    <col min="10" max="16384" width="10.90625" style="8"/>
  </cols>
  <sheetData>
    <row r="1" spans="1:9" ht="28.5" customHeight="1" x14ac:dyDescent="0.35">
      <c r="A1" s="67" t="s">
        <v>146</v>
      </c>
      <c r="B1" s="68"/>
      <c r="C1" s="68"/>
      <c r="D1" s="68"/>
      <c r="E1" s="68"/>
      <c r="F1" s="68"/>
      <c r="G1" s="68"/>
      <c r="H1" s="68"/>
      <c r="I1" s="68"/>
    </row>
    <row r="2" spans="1:9" ht="14.4" customHeight="1" x14ac:dyDescent="0.35">
      <c r="A2" s="41"/>
      <c r="B2" s="42"/>
      <c r="C2" s="54" t="s">
        <v>0</v>
      </c>
      <c r="D2" s="55"/>
      <c r="E2" s="55"/>
      <c r="F2" s="55"/>
      <c r="G2" s="55"/>
      <c r="H2" s="55"/>
      <c r="I2" s="55"/>
    </row>
    <row r="3" spans="1:9" ht="27.5" customHeight="1" x14ac:dyDescent="0.35">
      <c r="A3" s="43"/>
      <c r="B3" s="44"/>
      <c r="C3" s="56"/>
      <c r="D3" s="57"/>
      <c r="E3" s="57"/>
      <c r="F3" s="57"/>
      <c r="G3" s="57"/>
      <c r="H3" s="57"/>
      <c r="I3" s="57"/>
    </row>
    <row r="4" spans="1:9" ht="33" customHeight="1" x14ac:dyDescent="0.35">
      <c r="A4" s="43"/>
      <c r="B4" s="44"/>
      <c r="C4" s="58" t="s">
        <v>1</v>
      </c>
      <c r="D4" s="59"/>
      <c r="E4" s="60"/>
      <c r="F4" s="47" t="s">
        <v>101</v>
      </c>
      <c r="G4" s="48"/>
      <c r="H4" s="48"/>
      <c r="I4" s="49"/>
    </row>
    <row r="5" spans="1:9" ht="27.5" customHeight="1" x14ac:dyDescent="0.35">
      <c r="A5" s="43"/>
      <c r="B5" s="44"/>
      <c r="C5" s="61"/>
      <c r="D5" s="62"/>
      <c r="E5" s="63"/>
      <c r="F5" s="50"/>
      <c r="G5" s="51"/>
      <c r="H5" s="51"/>
      <c r="I5" s="52"/>
    </row>
    <row r="6" spans="1:9" ht="18.5" x14ac:dyDescent="0.45">
      <c r="A6" s="43"/>
      <c r="B6" s="44"/>
      <c r="C6" s="38" t="s">
        <v>2</v>
      </c>
      <c r="D6" s="39"/>
      <c r="E6" s="40"/>
      <c r="F6" s="53" t="s">
        <v>102</v>
      </c>
      <c r="G6" s="53"/>
      <c r="H6" s="53"/>
      <c r="I6" s="53"/>
    </row>
    <row r="7" spans="1:9" ht="18.5" x14ac:dyDescent="0.45">
      <c r="A7" s="43"/>
      <c r="B7" s="44"/>
      <c r="C7" s="38" t="s">
        <v>3</v>
      </c>
      <c r="D7" s="39"/>
      <c r="E7" s="40"/>
      <c r="F7" s="53" t="s">
        <v>103</v>
      </c>
      <c r="G7" s="53"/>
      <c r="H7" s="53"/>
      <c r="I7" s="53"/>
    </row>
    <row r="8" spans="1:9" ht="18.5" x14ac:dyDescent="0.45">
      <c r="A8" s="45"/>
      <c r="B8" s="46"/>
      <c r="C8" s="38" t="s">
        <v>4</v>
      </c>
      <c r="D8" s="39"/>
      <c r="E8" s="40"/>
      <c r="F8" s="64" t="s">
        <v>145</v>
      </c>
      <c r="G8" s="65"/>
      <c r="H8" s="65"/>
      <c r="I8" s="66"/>
    </row>
    <row r="9" spans="1:9" ht="8" customHeight="1" x14ac:dyDescent="0.45">
      <c r="A9" s="20"/>
      <c r="B9" s="9"/>
      <c r="C9" s="9"/>
      <c r="D9" s="7"/>
      <c r="E9" s="6"/>
      <c r="F9" s="18"/>
      <c r="G9" s="18"/>
      <c r="H9" s="6"/>
      <c r="I9" s="7"/>
    </row>
    <row r="10" spans="1:9" ht="8" customHeight="1" x14ac:dyDescent="0.45">
      <c r="A10" s="20"/>
      <c r="B10" s="6"/>
      <c r="C10" s="6"/>
      <c r="D10" s="7"/>
      <c r="E10" s="6"/>
      <c r="F10" s="18"/>
      <c r="G10" s="18"/>
      <c r="H10" s="6"/>
      <c r="I10" s="7"/>
    </row>
    <row r="11" spans="1:9" s="32" customFormat="1" ht="50" customHeight="1" x14ac:dyDescent="0.55000000000000004">
      <c r="A11" s="30" t="s">
        <v>5</v>
      </c>
      <c r="B11" s="30" t="s">
        <v>6</v>
      </c>
      <c r="C11" s="30" t="s">
        <v>7</v>
      </c>
      <c r="D11" s="30" t="s">
        <v>8</v>
      </c>
      <c r="E11" s="31" t="s">
        <v>9</v>
      </c>
      <c r="F11" s="5" t="s">
        <v>10</v>
      </c>
      <c r="G11" s="5" t="s">
        <v>11</v>
      </c>
      <c r="H11" s="31" t="s">
        <v>12</v>
      </c>
      <c r="I11" s="30" t="s">
        <v>13</v>
      </c>
    </row>
    <row r="12" spans="1:9" ht="148" x14ac:dyDescent="0.35">
      <c r="A12" s="35" t="s">
        <v>14</v>
      </c>
      <c r="B12" s="16" t="s">
        <v>16</v>
      </c>
      <c r="C12" s="16" t="s">
        <v>17</v>
      </c>
      <c r="D12" s="10" t="s">
        <v>80</v>
      </c>
      <c r="E12" s="10" t="s">
        <v>90</v>
      </c>
      <c r="F12" s="17">
        <v>1</v>
      </c>
      <c r="G12" s="17">
        <f>VLOOKUP(F12,[1]Hoja2!$A$2:$B$21,2,FALSE)</f>
        <v>9.9920072216264108E-16</v>
      </c>
      <c r="H12" s="10" t="s">
        <v>81</v>
      </c>
      <c r="I12" s="10" t="s">
        <v>82</v>
      </c>
    </row>
    <row r="13" spans="1:9" ht="166.5" x14ac:dyDescent="0.35">
      <c r="A13" s="36"/>
      <c r="B13" s="16" t="s">
        <v>16</v>
      </c>
      <c r="C13" s="16" t="s">
        <v>18</v>
      </c>
      <c r="D13" s="11" t="s">
        <v>20</v>
      </c>
      <c r="E13" s="12" t="s">
        <v>89</v>
      </c>
      <c r="F13" s="17">
        <v>1</v>
      </c>
      <c r="G13" s="17">
        <f>VLOOKUP(F13,[1]Hoja2!$A$2:$B$21,2,FALSE)</f>
        <v>9.9920072216264108E-16</v>
      </c>
      <c r="H13" s="22" t="s">
        <v>83</v>
      </c>
      <c r="I13" s="22" t="s">
        <v>84</v>
      </c>
    </row>
    <row r="14" spans="1:9" ht="92.5" x14ac:dyDescent="0.35">
      <c r="A14" s="36"/>
      <c r="B14" s="16" t="s">
        <v>19</v>
      </c>
      <c r="C14" s="16" t="s">
        <v>17</v>
      </c>
      <c r="D14" s="10" t="s">
        <v>20</v>
      </c>
      <c r="E14" s="10" t="s">
        <v>91</v>
      </c>
      <c r="F14" s="17">
        <v>1</v>
      </c>
      <c r="G14" s="17">
        <f>VLOOKUP(F14,[1]Hoja2!$A$2:$B$21,2,FALSE)</f>
        <v>9.9920072216264108E-16</v>
      </c>
      <c r="H14" s="12" t="s">
        <v>21</v>
      </c>
      <c r="I14" s="22" t="s">
        <v>92</v>
      </c>
    </row>
    <row r="15" spans="1:9" ht="216" customHeight="1" x14ac:dyDescent="0.35">
      <c r="A15" s="36"/>
      <c r="B15" s="16" t="s">
        <v>16</v>
      </c>
      <c r="C15" s="16" t="s">
        <v>18</v>
      </c>
      <c r="D15" s="10" t="s">
        <v>85</v>
      </c>
      <c r="E15" s="10" t="s">
        <v>86</v>
      </c>
      <c r="F15" s="17">
        <v>1</v>
      </c>
      <c r="G15" s="17">
        <f>VLOOKUP(F15,[1]Hoja2!$A$2:$B$21,2,FALSE)</f>
        <v>9.9920072216264108E-16</v>
      </c>
      <c r="H15" s="10" t="s">
        <v>87</v>
      </c>
      <c r="I15" s="10" t="s">
        <v>88</v>
      </c>
    </row>
    <row r="16" spans="1:9" ht="105" customHeight="1" x14ac:dyDescent="0.35">
      <c r="A16" s="36"/>
      <c r="B16" s="16" t="s">
        <v>16</v>
      </c>
      <c r="C16" s="16" t="s">
        <v>18</v>
      </c>
      <c r="D16" s="10" t="s">
        <v>93</v>
      </c>
      <c r="E16" s="13" t="s">
        <v>22</v>
      </c>
      <c r="F16" s="17">
        <v>0.5</v>
      </c>
      <c r="G16" s="17">
        <f>VLOOKUP(F16,'Explicación campos Matriz'!A50:B70,2,FALSE)</f>
        <v>0.500000000000001</v>
      </c>
      <c r="H16" s="10" t="s">
        <v>23</v>
      </c>
      <c r="I16" s="10" t="s">
        <v>94</v>
      </c>
    </row>
    <row r="17" spans="1:9" ht="106.5" customHeight="1" x14ac:dyDescent="0.35">
      <c r="A17" s="37"/>
      <c r="B17" s="16" t="s">
        <v>16</v>
      </c>
      <c r="C17" s="16" t="s">
        <v>18</v>
      </c>
      <c r="D17" s="10" t="s">
        <v>24</v>
      </c>
      <c r="E17" s="10" t="s">
        <v>95</v>
      </c>
      <c r="F17" s="17">
        <v>0.4</v>
      </c>
      <c r="G17" s="17">
        <f>VLOOKUP(F17,[1]Hoja2!$A$2:$B$21,2,FALSE)</f>
        <v>0.6</v>
      </c>
      <c r="H17" s="10" t="s">
        <v>23</v>
      </c>
      <c r="I17" s="10" t="s">
        <v>94</v>
      </c>
    </row>
    <row r="18" spans="1:9" ht="55.5" customHeight="1" x14ac:dyDescent="0.35">
      <c r="A18" s="35" t="s">
        <v>78</v>
      </c>
      <c r="B18" s="16" t="s">
        <v>19</v>
      </c>
      <c r="C18" s="16" t="s">
        <v>25</v>
      </c>
      <c r="D18" s="1" t="s">
        <v>26</v>
      </c>
      <c r="E18" s="14" t="s">
        <v>27</v>
      </c>
      <c r="F18" s="17">
        <v>0</v>
      </c>
      <c r="G18" s="17">
        <f>VLOOKUP(F18,'Explicación campos Matriz'!A50:B70,2,FALSE)</f>
        <v>1</v>
      </c>
      <c r="H18" s="22" t="s">
        <v>96</v>
      </c>
      <c r="I18" s="1" t="s">
        <v>97</v>
      </c>
    </row>
    <row r="19" spans="1:9" ht="55.5" customHeight="1" x14ac:dyDescent="0.35">
      <c r="A19" s="36"/>
      <c r="B19" s="16" t="s">
        <v>16</v>
      </c>
      <c r="C19" s="16" t="s">
        <v>18</v>
      </c>
      <c r="D19" s="1" t="s">
        <v>28</v>
      </c>
      <c r="E19" s="14" t="s">
        <v>29</v>
      </c>
      <c r="F19" s="17">
        <v>1</v>
      </c>
      <c r="G19" s="17">
        <f>VLOOKUP(F19,'Explicación campos Matriz'!A50:B70,2,FALSE)</f>
        <v>9.9920072216264108E-16</v>
      </c>
      <c r="H19" s="15" t="s">
        <v>30</v>
      </c>
      <c r="I19" s="1" t="s">
        <v>31</v>
      </c>
    </row>
    <row r="20" spans="1:9" ht="36.9" customHeight="1" x14ac:dyDescent="0.35">
      <c r="A20" s="36"/>
      <c r="B20" s="16" t="s">
        <v>16</v>
      </c>
      <c r="C20" s="16" t="s">
        <v>18</v>
      </c>
      <c r="D20" s="1" t="s">
        <v>98</v>
      </c>
      <c r="E20" s="14" t="s">
        <v>99</v>
      </c>
      <c r="F20" s="17">
        <v>1</v>
      </c>
      <c r="G20" s="17">
        <f>VLOOKUP(F20,[1]Hoja2!$A$2:$B$21,2,FALSE)</f>
        <v>9.9920072216264108E-16</v>
      </c>
      <c r="H20" s="15" t="s">
        <v>30</v>
      </c>
      <c r="I20" s="1" t="s">
        <v>32</v>
      </c>
    </row>
    <row r="21" spans="1:9" ht="91.25" customHeight="1" x14ac:dyDescent="0.35">
      <c r="A21" s="36"/>
      <c r="B21" s="16" t="s">
        <v>19</v>
      </c>
      <c r="C21" s="16" t="s">
        <v>33</v>
      </c>
      <c r="D21" s="23" t="s">
        <v>100</v>
      </c>
      <c r="E21" s="14" t="s">
        <v>34</v>
      </c>
      <c r="F21" s="17">
        <v>0.5</v>
      </c>
      <c r="G21" s="17">
        <f>VLOOKUP(F21,[1]Hoja2!$A$2:$B$21,2,FALSE)</f>
        <v>0.500000000000001</v>
      </c>
      <c r="H21" s="12" t="s">
        <v>35</v>
      </c>
      <c r="I21" s="1" t="s">
        <v>36</v>
      </c>
    </row>
    <row r="22" spans="1:9" ht="91.25" customHeight="1" x14ac:dyDescent="0.35">
      <c r="A22" s="37"/>
      <c r="B22" s="24" t="s">
        <v>19</v>
      </c>
      <c r="C22" s="24" t="s">
        <v>18</v>
      </c>
      <c r="D22" s="25" t="s">
        <v>105</v>
      </c>
      <c r="E22" s="25" t="s">
        <v>104</v>
      </c>
      <c r="F22" s="26">
        <v>0.5</v>
      </c>
      <c r="G22" s="26">
        <v>0.5</v>
      </c>
      <c r="H22" s="27" t="s">
        <v>106</v>
      </c>
      <c r="I22" s="28" t="s">
        <v>107</v>
      </c>
    </row>
    <row r="23" spans="1:9" ht="55.5" customHeight="1" x14ac:dyDescent="0.35">
      <c r="A23" s="33" t="s">
        <v>37</v>
      </c>
      <c r="B23" s="16" t="s">
        <v>16</v>
      </c>
      <c r="C23" s="16" t="s">
        <v>18</v>
      </c>
      <c r="D23" s="1" t="s">
        <v>38</v>
      </c>
      <c r="E23" s="14" t="s">
        <v>39</v>
      </c>
      <c r="F23" s="17">
        <v>0.5</v>
      </c>
      <c r="G23" s="17">
        <f>VLOOKUP(F23,[1]Hoja2!$A$2:$B$21,2,FALSE)</f>
        <v>0.500000000000001</v>
      </c>
      <c r="H23" s="12" t="s">
        <v>40</v>
      </c>
      <c r="I23" s="1" t="s">
        <v>41</v>
      </c>
    </row>
    <row r="24" spans="1:9" ht="37" x14ac:dyDescent="0.35">
      <c r="A24" s="34"/>
      <c r="B24" s="24" t="s">
        <v>19</v>
      </c>
      <c r="C24" s="24" t="s">
        <v>108</v>
      </c>
      <c r="D24" s="28" t="s">
        <v>109</v>
      </c>
      <c r="E24" s="29" t="s">
        <v>131</v>
      </c>
      <c r="F24" s="26">
        <v>0.5</v>
      </c>
      <c r="G24" s="26">
        <v>0.5</v>
      </c>
      <c r="H24" s="27" t="s">
        <v>137</v>
      </c>
      <c r="I24" s="28" t="s">
        <v>138</v>
      </c>
    </row>
    <row r="25" spans="1:9" ht="18.5" x14ac:dyDescent="0.35">
      <c r="A25" s="34"/>
      <c r="B25" s="24" t="s">
        <v>19</v>
      </c>
      <c r="C25" s="24" t="s">
        <v>110</v>
      </c>
      <c r="D25" s="28" t="s">
        <v>111</v>
      </c>
      <c r="E25" s="29" t="s">
        <v>132</v>
      </c>
      <c r="F25" s="26">
        <v>0.3</v>
      </c>
      <c r="G25" s="26">
        <v>0.7</v>
      </c>
      <c r="H25" s="27" t="s">
        <v>139</v>
      </c>
      <c r="I25" s="28" t="s">
        <v>112</v>
      </c>
    </row>
    <row r="26" spans="1:9" ht="18.5" x14ac:dyDescent="0.35">
      <c r="A26" s="34"/>
      <c r="B26" s="24" t="s">
        <v>19</v>
      </c>
      <c r="C26" s="24" t="s">
        <v>113</v>
      </c>
      <c r="D26" s="28" t="s">
        <v>114</v>
      </c>
      <c r="E26" s="29" t="s">
        <v>133</v>
      </c>
      <c r="F26" s="26">
        <v>0.3</v>
      </c>
      <c r="G26" s="26">
        <v>0.7</v>
      </c>
      <c r="H26" s="27" t="s">
        <v>140</v>
      </c>
      <c r="I26" s="28" t="s">
        <v>115</v>
      </c>
    </row>
    <row r="27" spans="1:9" ht="18.5" x14ac:dyDescent="0.35">
      <c r="A27" s="34"/>
      <c r="B27" s="24" t="s">
        <v>19</v>
      </c>
      <c r="C27" s="24" t="s">
        <v>116</v>
      </c>
      <c r="D27" s="28" t="s">
        <v>117</v>
      </c>
      <c r="E27" s="29" t="s">
        <v>118</v>
      </c>
      <c r="F27" s="26">
        <v>0.4</v>
      </c>
      <c r="G27" s="26">
        <v>0.6</v>
      </c>
      <c r="H27" s="27" t="s">
        <v>119</v>
      </c>
      <c r="I27" s="28" t="s">
        <v>120</v>
      </c>
    </row>
    <row r="28" spans="1:9" ht="37" x14ac:dyDescent="0.35">
      <c r="A28" s="34"/>
      <c r="B28" s="24" t="s">
        <v>19</v>
      </c>
      <c r="C28" s="24" t="s">
        <v>108</v>
      </c>
      <c r="D28" s="28" t="s">
        <v>121</v>
      </c>
      <c r="E28" s="29" t="s">
        <v>134</v>
      </c>
      <c r="F28" s="26">
        <v>0.5</v>
      </c>
      <c r="G28" s="26">
        <v>0.5</v>
      </c>
      <c r="H28" s="27" t="s">
        <v>141</v>
      </c>
      <c r="I28" s="28" t="s">
        <v>142</v>
      </c>
    </row>
    <row r="29" spans="1:9" ht="18.5" x14ac:dyDescent="0.35">
      <c r="A29" s="34"/>
      <c r="B29" s="24" t="s">
        <v>19</v>
      </c>
      <c r="C29" s="24" t="s">
        <v>122</v>
      </c>
      <c r="D29" s="28" t="s">
        <v>123</v>
      </c>
      <c r="E29" s="29" t="s">
        <v>135</v>
      </c>
      <c r="F29" s="26">
        <v>0.4</v>
      </c>
      <c r="G29" s="26">
        <v>0.6</v>
      </c>
      <c r="H29" s="27" t="s">
        <v>124</v>
      </c>
      <c r="I29" s="28" t="s">
        <v>130</v>
      </c>
    </row>
    <row r="30" spans="1:9" ht="37" x14ac:dyDescent="0.35">
      <c r="A30" s="34"/>
      <c r="B30" s="24" t="s">
        <v>16</v>
      </c>
      <c r="C30" s="24" t="s">
        <v>122</v>
      </c>
      <c r="D30" s="28" t="s">
        <v>125</v>
      </c>
      <c r="E30" s="29" t="s">
        <v>136</v>
      </c>
      <c r="F30" s="26">
        <v>0.6</v>
      </c>
      <c r="G30" s="26">
        <v>0.4</v>
      </c>
      <c r="H30" s="27" t="s">
        <v>126</v>
      </c>
      <c r="I30" s="28" t="s">
        <v>143</v>
      </c>
    </row>
    <row r="31" spans="1:9" ht="18.5" x14ac:dyDescent="0.35">
      <c r="A31" s="34"/>
      <c r="B31" s="24" t="s">
        <v>19</v>
      </c>
      <c r="C31" s="24" t="s">
        <v>116</v>
      </c>
      <c r="D31" s="28" t="s">
        <v>127</v>
      </c>
      <c r="E31" s="29" t="s">
        <v>128</v>
      </c>
      <c r="F31" s="26">
        <v>0.3</v>
      </c>
      <c r="G31" s="26">
        <v>0.7</v>
      </c>
      <c r="H31" s="27" t="s">
        <v>129</v>
      </c>
      <c r="I31" s="28" t="s">
        <v>144</v>
      </c>
    </row>
  </sheetData>
  <mergeCells count="14">
    <mergeCell ref="A1:I1"/>
    <mergeCell ref="A23:A31"/>
    <mergeCell ref="A12:A17"/>
    <mergeCell ref="C8:E8"/>
    <mergeCell ref="A2:B8"/>
    <mergeCell ref="F4:I5"/>
    <mergeCell ref="F6:I6"/>
    <mergeCell ref="F7:I7"/>
    <mergeCell ref="F8:I8"/>
    <mergeCell ref="C2:I3"/>
    <mergeCell ref="C4:E5"/>
    <mergeCell ref="C6:E6"/>
    <mergeCell ref="C7:E7"/>
    <mergeCell ref="A18:A22"/>
  </mergeCells>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7D4072F8-D908-4EAA-BE36-38C7F56BAF59}">
          <x14:formula1>
            <xm:f>'Explicación campos Matriz'!$A$45:$A$48</xm:f>
          </x14:formula1>
          <xm:sqref>A23</xm:sqref>
        </x14:dataValidation>
        <x14:dataValidation type="list" allowBlank="1" showInputMessage="1" showErrorMessage="1" xr:uid="{5B8C5634-F035-41E1-A3E2-CF7F0DB599C0}">
          <x14:formula1>
            <xm:f>'Explicación campos Matriz'!$A$2:$A$9</xm:f>
          </x14:formula1>
          <xm:sqref>C13:C23</xm:sqref>
        </x14:dataValidation>
        <x14:dataValidation type="list" allowBlank="1" showInputMessage="1" showErrorMessage="1" xr:uid="{8A251E56-3201-4335-B269-84F32C31BE69}">
          <x14:formula1>
            <xm:f>'Explicación campos Matriz'!$E$45:$E$46</xm:f>
          </x14:formula1>
          <xm:sqref>B13:B23</xm:sqref>
        </x14:dataValidation>
        <x14:dataValidation type="list" allowBlank="1" showInputMessage="1" showErrorMessage="1" xr:uid="{962508E7-CFA7-46B9-AF4D-A08BE93C91DF}">
          <x14:formula1>
            <xm:f>'Explicación campos Matriz'!$A$50:$A$70</xm:f>
          </x14:formula1>
          <xm:sqref>F13:F23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0A5706-92DE-458B-BE7E-D7E633585AF1}">
  <dimension ref="A1:E70"/>
  <sheetViews>
    <sheetView topLeftCell="A38" workbookViewId="0">
      <selection activeCell="A45" sqref="A45"/>
    </sheetView>
  </sheetViews>
  <sheetFormatPr baseColWidth="10" defaultColWidth="11.453125" defaultRowHeight="14.5" x14ac:dyDescent="0.35"/>
  <sheetData>
    <row r="1" spans="1:2" x14ac:dyDescent="0.35">
      <c r="A1" t="s">
        <v>42</v>
      </c>
    </row>
    <row r="2" spans="1:2" x14ac:dyDescent="0.35">
      <c r="A2" t="s">
        <v>25</v>
      </c>
      <c r="B2" t="s">
        <v>43</v>
      </c>
    </row>
    <row r="3" spans="1:2" x14ac:dyDescent="0.35">
      <c r="A3" t="s">
        <v>44</v>
      </c>
      <c r="B3" t="s">
        <v>45</v>
      </c>
    </row>
    <row r="4" spans="1:2" x14ac:dyDescent="0.35">
      <c r="A4" t="s">
        <v>18</v>
      </c>
      <c r="B4" t="s">
        <v>46</v>
      </c>
    </row>
    <row r="5" spans="1:2" x14ac:dyDescent="0.35">
      <c r="A5" t="s">
        <v>17</v>
      </c>
      <c r="B5" t="s">
        <v>47</v>
      </c>
    </row>
    <row r="6" spans="1:2" x14ac:dyDescent="0.35">
      <c r="A6" t="s">
        <v>33</v>
      </c>
      <c r="B6" t="s">
        <v>48</v>
      </c>
    </row>
    <row r="7" spans="1:2" x14ac:dyDescent="0.35">
      <c r="A7" t="s">
        <v>49</v>
      </c>
      <c r="B7" t="s">
        <v>50</v>
      </c>
    </row>
    <row r="8" spans="1:2" x14ac:dyDescent="0.35">
      <c r="A8" t="s">
        <v>51</v>
      </c>
      <c r="B8" t="s">
        <v>52</v>
      </c>
    </row>
    <row r="9" spans="1:2" x14ac:dyDescent="0.35">
      <c r="A9" t="s">
        <v>53</v>
      </c>
      <c r="B9" t="s">
        <v>54</v>
      </c>
    </row>
    <row r="14" spans="1:2" ht="39.5" x14ac:dyDescent="0.35">
      <c r="A14" s="2" t="s">
        <v>55</v>
      </c>
      <c r="B14" t="s">
        <v>56</v>
      </c>
    </row>
    <row r="15" spans="1:2" x14ac:dyDescent="0.35">
      <c r="A15">
        <v>1</v>
      </c>
      <c r="B15" t="s">
        <v>57</v>
      </c>
    </row>
    <row r="16" spans="1:2" x14ac:dyDescent="0.35">
      <c r="A16">
        <v>2</v>
      </c>
      <c r="B16" t="s">
        <v>58</v>
      </c>
    </row>
    <row r="17" spans="1:2" x14ac:dyDescent="0.35">
      <c r="A17">
        <v>3</v>
      </c>
      <c r="B17" t="s">
        <v>59</v>
      </c>
    </row>
    <row r="18" spans="1:2" x14ac:dyDescent="0.35">
      <c r="A18">
        <v>4</v>
      </c>
      <c r="B18" t="s">
        <v>60</v>
      </c>
    </row>
    <row r="19" spans="1:2" x14ac:dyDescent="0.35">
      <c r="A19">
        <v>5</v>
      </c>
      <c r="B19" t="s">
        <v>61</v>
      </c>
    </row>
    <row r="23" spans="1:2" ht="29" x14ac:dyDescent="0.35">
      <c r="A23" s="3" t="s">
        <v>62</v>
      </c>
      <c r="B23" t="s">
        <v>56</v>
      </c>
    </row>
    <row r="24" spans="1:2" x14ac:dyDescent="0.35">
      <c r="A24">
        <v>1</v>
      </c>
      <c r="B24" t="s">
        <v>63</v>
      </c>
    </row>
    <row r="25" spans="1:2" x14ac:dyDescent="0.35">
      <c r="A25">
        <v>2</v>
      </c>
      <c r="B25" t="s">
        <v>64</v>
      </c>
    </row>
    <row r="26" spans="1:2" x14ac:dyDescent="0.35">
      <c r="A26">
        <v>3</v>
      </c>
      <c r="B26" t="s">
        <v>65</v>
      </c>
    </row>
    <row r="27" spans="1:2" x14ac:dyDescent="0.35">
      <c r="A27">
        <v>4</v>
      </c>
      <c r="B27" t="s">
        <v>66</v>
      </c>
    </row>
    <row r="28" spans="1:2" x14ac:dyDescent="0.35">
      <c r="A28">
        <v>5</v>
      </c>
      <c r="B28" t="s">
        <v>67</v>
      </c>
    </row>
    <row r="31" spans="1:2" ht="29" x14ac:dyDescent="0.35">
      <c r="A31" s="3" t="s">
        <v>68</v>
      </c>
      <c r="B31" t="s">
        <v>56</v>
      </c>
    </row>
    <row r="32" spans="1:2" x14ac:dyDescent="0.35">
      <c r="A32">
        <v>2</v>
      </c>
      <c r="B32" t="s">
        <v>69</v>
      </c>
    </row>
    <row r="33" spans="1:5" x14ac:dyDescent="0.35">
      <c r="A33">
        <v>3</v>
      </c>
      <c r="B33" t="s">
        <v>69</v>
      </c>
    </row>
    <row r="34" spans="1:5" x14ac:dyDescent="0.35">
      <c r="A34">
        <v>4</v>
      </c>
      <c r="B34" t="s">
        <v>69</v>
      </c>
    </row>
    <row r="35" spans="1:5" x14ac:dyDescent="0.35">
      <c r="A35">
        <v>5</v>
      </c>
      <c r="B35" t="s">
        <v>70</v>
      </c>
    </row>
    <row r="36" spans="1:5" x14ac:dyDescent="0.35">
      <c r="A36">
        <v>6</v>
      </c>
      <c r="B36" t="s">
        <v>71</v>
      </c>
    </row>
    <row r="37" spans="1:5" x14ac:dyDescent="0.35">
      <c r="A37">
        <v>7</v>
      </c>
      <c r="B37" t="s">
        <v>71</v>
      </c>
    </row>
    <row r="38" spans="1:5" x14ac:dyDescent="0.35">
      <c r="A38">
        <v>8</v>
      </c>
      <c r="B38" t="s">
        <v>72</v>
      </c>
    </row>
    <row r="39" spans="1:5" x14ac:dyDescent="0.35">
      <c r="A39">
        <v>9</v>
      </c>
      <c r="B39" t="s">
        <v>72</v>
      </c>
    </row>
    <row r="40" spans="1:5" x14ac:dyDescent="0.35">
      <c r="A40">
        <v>10</v>
      </c>
      <c r="B40" t="s">
        <v>72</v>
      </c>
    </row>
    <row r="44" spans="1:5" x14ac:dyDescent="0.35">
      <c r="A44" t="s">
        <v>73</v>
      </c>
      <c r="C44" t="s">
        <v>74</v>
      </c>
      <c r="E44" t="s">
        <v>75</v>
      </c>
    </row>
    <row r="45" spans="1:5" x14ac:dyDescent="0.35">
      <c r="A45" t="s">
        <v>76</v>
      </c>
      <c r="C45" t="s">
        <v>77</v>
      </c>
      <c r="E45" t="s">
        <v>16</v>
      </c>
    </row>
    <row r="46" spans="1:5" x14ac:dyDescent="0.35">
      <c r="A46" t="s">
        <v>78</v>
      </c>
      <c r="C46" t="s">
        <v>15</v>
      </c>
      <c r="E46" t="s">
        <v>19</v>
      </c>
    </row>
    <row r="47" spans="1:5" x14ac:dyDescent="0.35">
      <c r="A47" t="s">
        <v>37</v>
      </c>
    </row>
    <row r="48" spans="1:5" x14ac:dyDescent="0.35">
      <c r="A48" t="s">
        <v>79</v>
      </c>
    </row>
    <row r="50" spans="1:2" x14ac:dyDescent="0.35">
      <c r="A50" s="4">
        <v>0</v>
      </c>
      <c r="B50" s="4">
        <v>1</v>
      </c>
    </row>
    <row r="51" spans="1:2" x14ac:dyDescent="0.35">
      <c r="A51" s="4">
        <v>0.05</v>
      </c>
      <c r="B51" s="4">
        <v>0.95</v>
      </c>
    </row>
    <row r="52" spans="1:2" x14ac:dyDescent="0.35">
      <c r="A52" s="4">
        <v>0.1</v>
      </c>
      <c r="B52" s="4">
        <v>0.9</v>
      </c>
    </row>
    <row r="53" spans="1:2" x14ac:dyDescent="0.35">
      <c r="A53" s="4">
        <v>0.15</v>
      </c>
      <c r="B53" s="4">
        <v>0.85</v>
      </c>
    </row>
    <row r="54" spans="1:2" x14ac:dyDescent="0.35">
      <c r="A54" s="4">
        <v>0.2</v>
      </c>
      <c r="B54" s="4">
        <v>0.8</v>
      </c>
    </row>
    <row r="55" spans="1:2" x14ac:dyDescent="0.35">
      <c r="A55" s="4">
        <v>0.25</v>
      </c>
      <c r="B55" s="4">
        <v>0.75</v>
      </c>
    </row>
    <row r="56" spans="1:2" x14ac:dyDescent="0.35">
      <c r="A56" s="4">
        <v>0.3</v>
      </c>
      <c r="B56" s="4">
        <v>0.7</v>
      </c>
    </row>
    <row r="57" spans="1:2" x14ac:dyDescent="0.35">
      <c r="A57" s="4">
        <v>0.35</v>
      </c>
      <c r="B57" s="4">
        <v>0.65</v>
      </c>
    </row>
    <row r="58" spans="1:2" x14ac:dyDescent="0.35">
      <c r="A58" s="4">
        <v>0.4</v>
      </c>
      <c r="B58" s="4">
        <v>0.6</v>
      </c>
    </row>
    <row r="59" spans="1:2" x14ac:dyDescent="0.35">
      <c r="A59" s="4">
        <v>0.45</v>
      </c>
      <c r="B59" s="4">
        <v>0.55000000000000104</v>
      </c>
    </row>
    <row r="60" spans="1:2" x14ac:dyDescent="0.35">
      <c r="A60" s="4">
        <v>0.5</v>
      </c>
      <c r="B60" s="4">
        <v>0.500000000000001</v>
      </c>
    </row>
    <row r="61" spans="1:2" x14ac:dyDescent="0.35">
      <c r="A61" s="4">
        <v>0.55000000000000004</v>
      </c>
      <c r="B61" s="4">
        <v>0.45000000000000101</v>
      </c>
    </row>
    <row r="62" spans="1:2" x14ac:dyDescent="0.35">
      <c r="A62" s="4">
        <v>0.6</v>
      </c>
      <c r="B62" s="4">
        <v>0.40000000000000102</v>
      </c>
    </row>
    <row r="63" spans="1:2" x14ac:dyDescent="0.35">
      <c r="A63" s="4">
        <v>0.65</v>
      </c>
      <c r="B63" s="4">
        <v>0.35000000000000098</v>
      </c>
    </row>
    <row r="64" spans="1:2" x14ac:dyDescent="0.35">
      <c r="A64" s="4">
        <v>0.7</v>
      </c>
      <c r="B64" s="4">
        <v>0.30000000000000099</v>
      </c>
    </row>
    <row r="65" spans="1:2" x14ac:dyDescent="0.35">
      <c r="A65" s="4">
        <v>0.75</v>
      </c>
      <c r="B65" s="4">
        <v>0.250000000000001</v>
      </c>
    </row>
    <row r="66" spans="1:2" x14ac:dyDescent="0.35">
      <c r="A66" s="4">
        <v>0.8</v>
      </c>
      <c r="B66" s="4">
        <v>0.20000000000000101</v>
      </c>
    </row>
    <row r="67" spans="1:2" x14ac:dyDescent="0.35">
      <c r="A67" s="4">
        <v>0.85</v>
      </c>
      <c r="B67" s="4">
        <v>0.15000000000000099</v>
      </c>
    </row>
    <row r="68" spans="1:2" x14ac:dyDescent="0.35">
      <c r="A68" s="4">
        <v>0.9</v>
      </c>
      <c r="B68" s="4">
        <v>0.100000000000001</v>
      </c>
    </row>
    <row r="69" spans="1:2" x14ac:dyDescent="0.35">
      <c r="A69" s="4">
        <v>0.95</v>
      </c>
      <c r="B69" s="4">
        <v>5.0000000000000898E-2</v>
      </c>
    </row>
    <row r="70" spans="1:2" x14ac:dyDescent="0.35">
      <c r="A70" s="4">
        <v>1</v>
      </c>
      <c r="B70" s="4">
        <v>9.9920072216264108E-16</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45aa32d-a81d-42b3-9638-2b8cd42fd14d" xsi:nil="true"/>
    <lcf76f155ced4ddcb4097134ff3c332f xmlns="13d9a873-4f1a-4ee4-99f5-b114d1797c1e">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863269AFA9893A45AD036D16253E8B31" ma:contentTypeVersion="20" ma:contentTypeDescription="Crear nuevo documento." ma:contentTypeScope="" ma:versionID="d940869ef10d72c607e51ee693132549">
  <xsd:schema xmlns:xsd="http://www.w3.org/2001/XMLSchema" xmlns:xs="http://www.w3.org/2001/XMLSchema" xmlns:p="http://schemas.microsoft.com/office/2006/metadata/properties" xmlns:ns2="645aa32d-a81d-42b3-9638-2b8cd42fd14d" xmlns:ns3="13d9a873-4f1a-4ee4-99f5-b114d1797c1e" targetNamespace="http://schemas.microsoft.com/office/2006/metadata/properties" ma:root="true" ma:fieldsID="e6c7c39dc8af337614814b1e227f201d" ns2:_="" ns3:_="">
    <xsd:import namespace="645aa32d-a81d-42b3-9638-2b8cd42fd14d"/>
    <xsd:import namespace="13d9a873-4f1a-4ee4-99f5-b114d1797c1e"/>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AutoKeyPoints" minOccurs="0"/>
                <xsd:element ref="ns3:MediaServiceKeyPoints" minOccurs="0"/>
                <xsd:element ref="ns3:MediaLengthInSeconds" minOccurs="0"/>
                <xsd:element ref="ns3:MediaServiceLocation"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5aa32d-a81d-42b3-9638-2b8cd42fd14d"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87fedd67-8d3b-4ce2-bf6f-f0c35a4d4139}" ma:internalName="TaxCatchAll" ma:showField="CatchAllData" ma:web="645aa32d-a81d-42b3-9638-2b8cd42fd14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13d9a873-4f1a-4ee4-99f5-b114d1797c1e"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f29cd154-1d01-418b-abbd-4d33b5eb1c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35BFA94-3C28-481A-A796-D49D68991B4D}">
  <ds:schemaRefs>
    <ds:schemaRef ds:uri="http://schemas.microsoft.com/office/2006/metadata/properties"/>
    <ds:schemaRef ds:uri="http://schemas.microsoft.com/office/infopath/2007/PartnerControls"/>
    <ds:schemaRef ds:uri="645aa32d-a81d-42b3-9638-2b8cd42fd14d"/>
    <ds:schemaRef ds:uri="13d9a873-4f1a-4ee4-99f5-b114d1797c1e"/>
  </ds:schemaRefs>
</ds:datastoreItem>
</file>

<file path=customXml/itemProps2.xml><?xml version="1.0" encoding="utf-8"?>
<ds:datastoreItem xmlns:ds="http://schemas.openxmlformats.org/officeDocument/2006/customXml" ds:itemID="{FDD9454B-956C-4950-A684-840FB16EA7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45aa32d-a81d-42b3-9638-2b8cd42fd14d"/>
    <ds:schemaRef ds:uri="13d9a873-4f1a-4ee4-99f5-b114d1797c1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3C945D1-2444-459E-9933-AC8D414FCD5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Matriz</vt:lpstr>
      <vt:lpstr>Explicación campos Matriz</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MARITZA GISELA AYURE AGUILAR</dc:creator>
  <cp:keywords/>
  <dc:description/>
  <cp:lastModifiedBy>CRISTIAN CAMILO MORALES</cp:lastModifiedBy>
  <cp:revision/>
  <dcterms:created xsi:type="dcterms:W3CDTF">2021-08-12T20:03:14Z</dcterms:created>
  <dcterms:modified xsi:type="dcterms:W3CDTF">2026-09-23T17:53:29Z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d7dcfcf-2f13-416d-bd85-85e5cda1e908_Enabled">
    <vt:lpwstr>true</vt:lpwstr>
  </property>
  <property fmtid="{D5CDD505-2E9C-101B-9397-08002B2CF9AE}" pid="3" name="MSIP_Label_4d7dcfcf-2f13-416d-bd85-85e5cda1e908_SetDate">
    <vt:lpwstr>2022-05-06T13:06:47Z</vt:lpwstr>
  </property>
  <property fmtid="{D5CDD505-2E9C-101B-9397-08002B2CF9AE}" pid="4" name="MSIP_Label_4d7dcfcf-2f13-416d-bd85-85e5cda1e908_Method">
    <vt:lpwstr>Privileged</vt:lpwstr>
  </property>
  <property fmtid="{D5CDD505-2E9C-101B-9397-08002B2CF9AE}" pid="5" name="MSIP_Label_4d7dcfcf-2f13-416d-bd85-85e5cda1e908_Name">
    <vt:lpwstr>Pública</vt:lpwstr>
  </property>
  <property fmtid="{D5CDD505-2E9C-101B-9397-08002B2CF9AE}" pid="6" name="MSIP_Label_4d7dcfcf-2f13-416d-bd85-85e5cda1e908_SiteId">
    <vt:lpwstr>73e84937-70de-4ceb-8f14-b8f9ab356f6e</vt:lpwstr>
  </property>
  <property fmtid="{D5CDD505-2E9C-101B-9397-08002B2CF9AE}" pid="7" name="MSIP_Label_4d7dcfcf-2f13-416d-bd85-85e5cda1e908_ActionId">
    <vt:lpwstr>9fca1f46-f858-4061-a12b-d8a914296691</vt:lpwstr>
  </property>
  <property fmtid="{D5CDD505-2E9C-101B-9397-08002B2CF9AE}" pid="8" name="MSIP_Label_4d7dcfcf-2f13-416d-bd85-85e5cda1e908_ContentBits">
    <vt:lpwstr>2</vt:lpwstr>
  </property>
  <property fmtid="{D5CDD505-2E9C-101B-9397-08002B2CF9AE}" pid="9" name="ContentTypeId">
    <vt:lpwstr>0x010100863269AFA9893A45AD036D16253E8B31</vt:lpwstr>
  </property>
</Properties>
</file>