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previsora.sharepoint.com/sites/GERENCIATECNOLOGIADELAINFORMACION/Documentos compartidos/2026/PROCESOS DE CONTRATACION 2026/10 Office 365  -2026 (27-Nov-2026)/1 Precontractual/Invitación Abierta/Anexos/"/>
    </mc:Choice>
  </mc:AlternateContent>
  <xr:revisionPtr revIDLastSave="407" documentId="8_{AB3F2628-C57D-4B1F-B7F3-3A8D6715759E}" xr6:coauthVersionLast="47" xr6:coauthVersionMax="47" xr10:uidLastSave="{E7FA6D6B-8417-43F5-A4F3-1CC9DE11B9B2}"/>
  <bookViews>
    <workbookView xWindow="-120" yWindow="-120" windowWidth="29040" windowHeight="15720" xr2:uid="{E6C69698-2496-4624-87A4-3EED40DD2B81}"/>
  </bookViews>
  <sheets>
    <sheet name="Propuesta Economic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2" i="1" l="1"/>
  <c r="D14" i="1" s="1"/>
  <c r="C12" i="1"/>
  <c r="C14" i="1" s="1"/>
  <c r="J51" i="1"/>
  <c r="G26" i="1"/>
  <c r="G27" i="1" s="1"/>
</calcChain>
</file>

<file path=xl/sharedStrings.xml><?xml version="1.0" encoding="utf-8"?>
<sst xmlns="http://schemas.openxmlformats.org/spreadsheetml/2006/main" count="102" uniqueCount="79">
  <si>
    <t>ANEXO 06 FORMATO PROPUESTA ECONÓMICA
INVITACIÓN ABIERTA No. 012-2026</t>
  </si>
  <si>
    <t xml:space="preserve">Objeto de la Contratación: </t>
  </si>
  <si>
    <t>LA PREVISORA S.A. requiere adelantar el proceso de contratación para la adquisición de productos y servicios de licenciamiento Microsoft; el licenciamiento asociado al sistema de videoconferencia del Auditorio de Casa Matriz y los servicios de soporte técnico especializados sobre las plataformas implementadas, con el fin de garantizar la continuidad operativa, funcional y tecnológica de las herramientas corporativas que soportan los servicios de productividad, colaboración, comunicaciones, correo electrónico, almacenamiento de información y trabajo remoto de la Compañía.</t>
  </si>
  <si>
    <t xml:space="preserve">Fecha: </t>
  </si>
  <si>
    <t>Octubre de 2026</t>
  </si>
  <si>
    <t>INFORMATIVO (PRESUPUESTO)</t>
  </si>
  <si>
    <t>CONCEPTO</t>
  </si>
  <si>
    <t xml:space="preserve">PRESUPUESTO OFICIAL  </t>
  </si>
  <si>
    <t>Tiempo</t>
  </si>
  <si>
    <t>ANTES DE IVA ($)</t>
  </si>
  <si>
    <t>INCLUIDO IVA ($)</t>
  </si>
  <si>
    <t>Licenciamiento línea base</t>
  </si>
  <si>
    <t>3 años</t>
  </si>
  <si>
    <t xml:space="preserve">Licenciamiento por demanda 10% </t>
  </si>
  <si>
    <t>Hora Desarrollo</t>
  </si>
  <si>
    <t>Valor Hora antes de IVA</t>
  </si>
  <si>
    <t>IVA</t>
  </si>
  <si>
    <t>Valor total hora Incluido IVA</t>
  </si>
  <si>
    <t>Cantidad de horas requeridas por La previsora (No se puede Modificar)</t>
  </si>
  <si>
    <t>Valor total horas 3 años incluido IVA</t>
  </si>
  <si>
    <t xml:space="preserve"> </t>
  </si>
  <si>
    <t>Detalle Servicios</t>
  </si>
  <si>
    <t>Valor anual antes de IVA</t>
  </si>
  <si>
    <t>IVA Anual</t>
  </si>
  <si>
    <t>Valor Total Anual
Incluido IVA</t>
  </si>
  <si>
    <t>Valor 3 años
Sin IVA</t>
  </si>
  <si>
    <t>Valor 3 años
Incluido IVA</t>
  </si>
  <si>
    <t>Soporte Técnico</t>
  </si>
  <si>
    <t xml:space="preserve">  </t>
  </si>
  <si>
    <t>Personal Especialista</t>
  </si>
  <si>
    <t>Horas Desarrollo</t>
  </si>
  <si>
    <t>TOTAL SERVICIOS INCLUIDO IVA</t>
  </si>
  <si>
    <t>Licencias</t>
  </si>
  <si>
    <t>Cantidad licencias Línea Base</t>
  </si>
  <si>
    <t>Valor unitario anual antes de IVA (USD)</t>
  </si>
  <si>
    <t>Valor Unitario Anual
Incluido IVA (si Aplica) ($)</t>
  </si>
  <si>
    <t>Valor Total Anual
(Cantidad licencias línea base * valor unitario anual) antes de IVA ($)</t>
  </si>
  <si>
    <t xml:space="preserve">Valor Total Anual IVA  de la cantidad de licencias anuales
</t>
  </si>
  <si>
    <t>Total años</t>
  </si>
  <si>
    <t>Valor Total 3 años
(Cantidad licencias línea base * valor unitario anual * 3 años) antes de IVA ($)</t>
  </si>
  <si>
    <t>O365 E3 Sub Per User</t>
  </si>
  <si>
    <t>O365 E5 Sub Per User</t>
  </si>
  <si>
    <t>Exchange Online P2 Sub Per User</t>
  </si>
  <si>
    <t>Planner &amp; Project P3 Sub Per User</t>
  </si>
  <si>
    <t>Entra ID P2 Sub Per User</t>
  </si>
  <si>
    <t>PowerBi Premium USL Sub Per User</t>
  </si>
  <si>
    <t>Copilot M365</t>
  </si>
  <si>
    <t>Power Automate Sub Per User</t>
  </si>
  <si>
    <t>Office 365 Extrafile Storage (Giga)</t>
  </si>
  <si>
    <t>Win Remote Desktop Services CAL ALng SA UCAL(SKU 6VC-01254)</t>
  </si>
  <si>
    <t>Copilot for Studio</t>
  </si>
  <si>
    <t>CloudConnect Basic (Lite)</t>
  </si>
  <si>
    <t>Valor IVA Licenciamiento Línea Base - 3 años (solo totalizar IVA a productos que aplica)</t>
  </si>
  <si>
    <t>Valor Total Licenciamiento Línea Base 3 años (incluido IVA)</t>
  </si>
  <si>
    <t>Valor Bolsa Licenciamiento por demanda (incluido IVA) - Valor No Modificable</t>
  </si>
  <si>
    <t>Valor Soporte Técnico para la Plataforma Office 365 Sin IVA - 3 años</t>
  </si>
  <si>
    <t>Valor IVA Soporte Técnico para la Plataforma Office 365 - 3 años</t>
  </si>
  <si>
    <t>Valor total Soporte Técnico para la Plataforma Office 365 incluido IVA - 3 años</t>
  </si>
  <si>
    <t>Valor Personal Especialista Sin IVA - 3 años</t>
  </si>
  <si>
    <t>Valor IVA Personal Especialista  - 3 años</t>
  </si>
  <si>
    <t>Valor total Personal Especialista  incluido IVA - 3 años</t>
  </si>
  <si>
    <t>VALOR TOTAL PROPUESTA A 3 AÑOS (Valor Total Licenciamiento Línea Base 3 años incluido IVA + Valor Bolsa Licenciamiento por demanda incluido IVA - valor no modificable + Valor Total Soporte Técnico para la Plataforma Office 365 incluido IVA + Valor Total Personal Especialista incluido IVA + Valor Bolsa Desarrollos Plataforma Office incluido IVA - valor no modificable)</t>
  </si>
  <si>
    <t>NOMBRE EMPRESA</t>
  </si>
  <si>
    <t>NOMBRE REPRESENTANTE LEGAL</t>
  </si>
  <si>
    <t>FIRMA REPRESENTANTE LEGAL</t>
  </si>
  <si>
    <t>Total Licenciamiento</t>
  </si>
  <si>
    <t>Valor Unitario Anual Pesos
Antes de IVA (con TRM de referencia)</t>
  </si>
  <si>
    <t>Valor Licenciamiento Línea Base - 3 años (Sin iva)</t>
  </si>
  <si>
    <t>Valor Bolsa Desarrollos Plataforma Office (incluido IVA) -</t>
  </si>
  <si>
    <r>
      <t xml:space="preserve">Servicios </t>
    </r>
    <r>
      <rPr>
        <sz val="10"/>
        <color rgb="FF000000"/>
        <rFont val="Verdana"/>
        <family val="2"/>
      </rPr>
      <t>(Soporte técnico + personal especialista + Horas de desarrollo)</t>
    </r>
  </si>
  <si>
    <r>
      <rPr>
        <b/>
        <sz val="11"/>
        <color rgb="FF000000"/>
        <rFont val="Verdana"/>
        <family val="2"/>
      </rPr>
      <t>Nota 3:</t>
    </r>
    <r>
      <rPr>
        <sz val="11"/>
        <color rgb="FF000000"/>
        <rFont val="Verdana"/>
        <family val="2"/>
      </rPr>
      <t xml:space="preserve"> Al inicio de ejecución del contrato se confirma al proveedor la línea base requerida para garantizar operación y optimizar el uso de licenciamiento. </t>
    </r>
  </si>
  <si>
    <t xml:space="preserve">DG7GMGF0PWH0T - Windows Server 2025 CAL - 1 User Cal </t>
  </si>
  <si>
    <t>PRESUPUESTO OFICIAL DEL PROCESO</t>
  </si>
  <si>
    <r>
      <rPr>
        <b/>
        <sz val="11"/>
        <color rgb="FF000000"/>
        <rFont val="Verdana"/>
        <family val="2"/>
      </rPr>
      <t>Nota 1:</t>
    </r>
    <r>
      <rPr>
        <sz val="11"/>
        <color rgb="FF000000"/>
        <rFont val="Verdana"/>
        <family val="2"/>
      </rPr>
      <t xml:space="preserve"> El valor total de la Propuesta no podrá superar el presupuesto oficial del proceso ($8.670.469.073) Incluido IVA</t>
    </r>
  </si>
  <si>
    <r>
      <rPr>
        <b/>
        <sz val="11"/>
        <color rgb="FF000000"/>
        <rFont val="Verdana"/>
        <family val="2"/>
      </rPr>
      <t>Nota 2:</t>
    </r>
    <r>
      <rPr>
        <sz val="11"/>
        <color rgb="FF000000"/>
        <rFont val="Verdana"/>
        <family val="2"/>
      </rPr>
      <t xml:space="preserve"> El valor de cada concepto no podrá superar los valores de presupuesto establecidos para el proceso - informados en este anexo: Licenciamiento (base+demanda)= $8.003.154.658 Incluido IVA y Servicios = 667.314.415 Incluido IVA.</t>
    </r>
  </si>
  <si>
    <r>
      <rPr>
        <b/>
        <sz val="11"/>
        <color rgb="FF000000"/>
        <rFont val="Verdana"/>
        <family val="2"/>
      </rPr>
      <t xml:space="preserve">Nota 4: </t>
    </r>
    <r>
      <rPr>
        <sz val="11"/>
        <color rgb="FF000000"/>
        <rFont val="Verdana"/>
        <family val="2"/>
      </rPr>
      <t>La Previsora pagará por el licenciamiento y desarrollos plataforma Office 365 (a demanda), bajo los mismos costos establecidos en la oferta económica durante la vigencia del contrato.</t>
    </r>
  </si>
  <si>
    <r>
      <t xml:space="preserve">Nota 5: Para efectos de la presentación de la propuesta, el proponente deberá presentar el valor unitario en dólares americanos de cada una de las licencias, las cuales convertirá a pesos colombianos a una tasa TRM </t>
    </r>
    <r>
      <rPr>
        <b/>
        <sz val="11"/>
        <color theme="1"/>
        <rFont val="Aptos Narrow"/>
        <family val="2"/>
        <scheme val="minor"/>
      </rPr>
      <t>de $3,825.23. Para el Pago se tendrá en cuenta el valor de la TRM del día de la facturación</t>
    </r>
  </si>
  <si>
    <r>
      <rPr>
        <b/>
        <sz val="11"/>
        <color rgb="FF000000"/>
        <rFont val="Verdana"/>
        <family val="2"/>
      </rPr>
      <t>Nota 6:</t>
    </r>
    <r>
      <rPr>
        <sz val="11"/>
        <color rgb="FF000000"/>
        <rFont val="Verdana"/>
        <family val="2"/>
      </rPr>
      <t xml:space="preserve"> Tener en cuenta el IVA únicamente para el licenciamiento que aplique. </t>
    </r>
  </si>
  <si>
    <r>
      <rPr>
        <b/>
        <sz val="11"/>
        <color rgb="FF000000"/>
        <rFont val="Verdana"/>
        <family val="2"/>
      </rPr>
      <t xml:space="preserve">Nota 7: </t>
    </r>
    <r>
      <rPr>
        <sz val="11"/>
        <color rgb="FF000000"/>
        <rFont val="Verdana"/>
        <family val="2"/>
      </rPr>
      <t>Tener en cuenta que se debe calcular la renovación de la licencia DG7GMGF0PWH0T - Windows Server 2025 CAL - 1 User Cal  para los tres (3) años del servicio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</si>
</sst>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1" formatCode="_-* #,##0_-;\-* #,##0_-;_-* &quot;-&quot;_-;_-@_-"/>
    <numFmt numFmtId="164" formatCode="&quot;$&quot;\ #,##0.00"/>
    <numFmt numFmtId="165" formatCode="_-&quot;$&quot;\ * #,##0.00_-;\-&quot;$&quot;\ * #,##0.00_-;_-&quot;$&quot;\ * &quot;-&quot;_-;_-@_-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sz val="10"/>
      <color rgb="FF000000"/>
      <name val="Verdana"/>
    </font>
    <font>
      <b/>
      <sz val="10"/>
      <color rgb="FF000000"/>
      <name val="Verdana"/>
    </font>
    <font>
      <b/>
      <sz val="10"/>
      <color rgb="FFFFFFFF"/>
      <name val="Verdana"/>
    </font>
    <font>
      <b/>
      <i/>
      <sz val="10"/>
      <color rgb="FF000000"/>
      <name val="Verdana"/>
    </font>
    <font>
      <b/>
      <sz val="16"/>
      <color rgb="FF000000"/>
      <name val="Verdana"/>
    </font>
    <font>
      <b/>
      <sz val="11"/>
      <color theme="1"/>
      <name val="Aptos Narrow"/>
      <family val="2"/>
      <scheme val="minor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sz val="10"/>
      <color rgb="FFFFFFFF"/>
      <name val="Verdana"/>
      <family val="2"/>
    </font>
    <font>
      <b/>
      <sz val="10"/>
      <color rgb="FF7030A0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1" fontId="1" fillId="0" borderId="0"/>
    <xf numFmtId="42" fontId="1" fillId="0" borderId="0"/>
  </cellStyleXfs>
  <cellXfs count="10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42" fontId="0" fillId="0" borderId="0" xfId="0" applyNumberForma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14" xfId="0" applyFont="1" applyBorder="1" applyAlignment="1">
      <alignment vertical="center"/>
    </xf>
    <xf numFmtId="41" fontId="4" fillId="0" borderId="0" xfId="1" applyFont="1" applyAlignment="1">
      <alignment vertical="center"/>
    </xf>
    <xf numFmtId="41" fontId="4" fillId="0" borderId="14" xfId="1" applyFont="1" applyBorder="1" applyAlignment="1">
      <alignment vertical="center"/>
    </xf>
    <xf numFmtId="42" fontId="3" fillId="0" borderId="14" xfId="2" applyFont="1" applyBorder="1" applyAlignment="1">
      <alignment vertical="center"/>
    </xf>
    <xf numFmtId="42" fontId="3" fillId="0" borderId="15" xfId="2" applyFont="1" applyBorder="1" applyAlignment="1">
      <alignment vertical="center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164" fontId="5" fillId="2" borderId="1" xfId="2" applyNumberFormat="1" applyFont="1" applyFill="1" applyBorder="1" applyAlignment="1">
      <alignment vertical="center" wrapText="1"/>
    </xf>
    <xf numFmtId="42" fontId="3" fillId="3" borderId="0" xfId="0" applyNumberFormat="1" applyFont="1" applyFill="1" applyAlignment="1">
      <alignment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2" fontId="4" fillId="0" borderId="0" xfId="2" applyFont="1" applyAlignment="1">
      <alignment vertical="center"/>
    </xf>
    <xf numFmtId="4" fontId="3" fillId="0" borderId="0" xfId="0" applyNumberFormat="1" applyFont="1" applyAlignment="1">
      <alignment vertical="center"/>
    </xf>
    <xf numFmtId="42" fontId="3" fillId="0" borderId="0" xfId="2" applyFont="1" applyAlignment="1">
      <alignment vertical="center"/>
    </xf>
    <xf numFmtId="42" fontId="3" fillId="0" borderId="0" xfId="0" applyNumberFormat="1" applyFont="1" applyAlignment="1">
      <alignment vertical="center"/>
    </xf>
    <xf numFmtId="42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165" fontId="3" fillId="0" borderId="0" xfId="2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42" fontId="4" fillId="3" borderId="1" xfId="2" applyFont="1" applyFill="1" applyBorder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164" fontId="4" fillId="3" borderId="1" xfId="2" applyNumberFormat="1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164" fontId="3" fillId="3" borderId="1" xfId="2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>
      <alignment horizontal="center" vertical="center" wrapText="1"/>
    </xf>
    <xf numFmtId="41" fontId="4" fillId="3" borderId="1" xfId="1" applyFont="1" applyFill="1" applyBorder="1" applyAlignment="1">
      <alignment horizontal="center" vertical="center" wrapText="1"/>
    </xf>
    <xf numFmtId="41" fontId="3" fillId="3" borderId="1" xfId="1" applyFont="1" applyFill="1" applyBorder="1" applyAlignment="1">
      <alignment vertical="center"/>
    </xf>
    <xf numFmtId="42" fontId="3" fillId="3" borderId="1" xfId="2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42" fontId="4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164" fontId="10" fillId="4" borderId="1" xfId="2" applyNumberFormat="1" applyFont="1" applyFill="1" applyBorder="1" applyAlignment="1">
      <alignment horizontal="center" vertical="center" wrapText="1"/>
    </xf>
    <xf numFmtId="164" fontId="9" fillId="3" borderId="1" xfId="2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42" fontId="3" fillId="5" borderId="1" xfId="2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41" fontId="10" fillId="3" borderId="1" xfId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10" fillId="3" borderId="19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vertical="center" wrapText="1"/>
    </xf>
    <xf numFmtId="164" fontId="12" fillId="3" borderId="1" xfId="2" applyNumberFormat="1" applyFont="1" applyFill="1" applyBorder="1" applyAlignment="1">
      <alignment vertical="center" wrapText="1"/>
    </xf>
    <xf numFmtId="164" fontId="4" fillId="4" borderId="1" xfId="2" applyNumberFormat="1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164" fontId="3" fillId="6" borderId="1" xfId="2" applyNumberFormat="1" applyFont="1" applyFill="1" applyBorder="1" applyAlignment="1">
      <alignment horizontal="center" vertical="center" wrapText="1"/>
    </xf>
    <xf numFmtId="164" fontId="4" fillId="6" borderId="1" xfId="2" applyNumberFormat="1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3" fillId="7" borderId="1" xfId="0" applyFont="1" applyFill="1" applyBorder="1" applyAlignment="1">
      <alignment vertical="center" wrapText="1"/>
    </xf>
    <xf numFmtId="164" fontId="4" fillId="7" borderId="1" xfId="2" applyNumberFormat="1" applyFont="1" applyFill="1" applyBorder="1" applyAlignment="1">
      <alignment vertical="center" wrapText="1"/>
    </xf>
    <xf numFmtId="164" fontId="13" fillId="7" borderId="1" xfId="2" applyNumberFormat="1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0" fillId="8" borderId="1" xfId="0" applyFont="1" applyFill="1" applyBorder="1" applyAlignment="1">
      <alignment vertical="center" wrapText="1"/>
    </xf>
    <xf numFmtId="164" fontId="10" fillId="8" borderId="1" xfId="2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4" fillId="9" borderId="1" xfId="0" applyFont="1" applyFill="1" applyBorder="1" applyAlignment="1">
      <alignment vertical="center" wrapText="1"/>
    </xf>
  </cellXfs>
  <cellStyles count="3">
    <cellStyle name="Millares [0]" xfId="1" builtinId="6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0</xdr:row>
      <xdr:rowOff>190500</xdr:rowOff>
    </xdr:from>
    <xdr:to>
      <xdr:col>1</xdr:col>
      <xdr:colOff>2406650</xdr:colOff>
      <xdr:row>2</xdr:row>
      <xdr:rowOff>273050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A9BEE9-8B7C-4B44-9DDB-5D7569A43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1775" y="190500"/>
          <a:ext cx="1889125" cy="923925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Excel_Worksheet.xls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A2ABE-067D-4E37-9E90-110CDD111067}">
  <sheetPr>
    <tabColor rgb="FF00B0F0"/>
  </sheetPr>
  <dimension ref="B1:L85"/>
  <sheetViews>
    <sheetView showGridLines="0" tabSelected="1" zoomScale="70" zoomScaleNormal="70" workbookViewId="0">
      <selection activeCell="C16" sqref="C16"/>
    </sheetView>
  </sheetViews>
  <sheetFormatPr baseColWidth="10" defaultColWidth="11.42578125" defaultRowHeight="15" x14ac:dyDescent="0.25"/>
  <cols>
    <col min="1" max="1" width="14" customWidth="1"/>
    <col min="2" max="2" width="45" customWidth="1"/>
    <col min="3" max="3" width="39.7109375" bestFit="1" customWidth="1"/>
    <col min="4" max="4" width="39.7109375" customWidth="1"/>
    <col min="5" max="5" width="45" customWidth="1"/>
    <col min="6" max="6" width="38.85546875" customWidth="1"/>
    <col min="7" max="8" width="23.42578125" customWidth="1"/>
    <col min="9" max="9" width="41.140625" customWidth="1"/>
    <col min="10" max="10" width="41.7109375" customWidth="1"/>
    <col min="11" max="11" width="20.140625" bestFit="1" customWidth="1"/>
    <col min="12" max="12" width="17.85546875" bestFit="1" customWidth="1"/>
  </cols>
  <sheetData>
    <row r="1" spans="2:11" ht="33" customHeight="1" x14ac:dyDescent="0.25">
      <c r="B1" s="46"/>
      <c r="C1" s="49" t="s">
        <v>0</v>
      </c>
      <c r="D1" s="50"/>
      <c r="E1" s="50"/>
      <c r="F1" s="50"/>
      <c r="G1" s="50"/>
      <c r="H1" s="50"/>
      <c r="I1" s="50"/>
      <c r="J1" s="51"/>
      <c r="K1" s="5"/>
    </row>
    <row r="2" spans="2:11" ht="33" customHeight="1" x14ac:dyDescent="0.25">
      <c r="B2" s="47"/>
      <c r="C2" s="52"/>
      <c r="D2" s="53"/>
      <c r="E2" s="53"/>
      <c r="F2" s="53"/>
      <c r="G2" s="53"/>
      <c r="H2" s="53"/>
      <c r="I2" s="53"/>
      <c r="J2" s="54"/>
      <c r="K2" s="5"/>
    </row>
    <row r="3" spans="2:11" ht="50.25" customHeight="1" x14ac:dyDescent="0.25">
      <c r="B3" s="47"/>
      <c r="C3" s="55" t="s">
        <v>1</v>
      </c>
      <c r="D3" s="56"/>
      <c r="E3" s="57" t="s">
        <v>2</v>
      </c>
      <c r="F3" s="58"/>
      <c r="G3" s="58"/>
      <c r="H3" s="58"/>
      <c r="I3" s="58"/>
      <c r="J3" s="57"/>
      <c r="K3" s="5"/>
    </row>
    <row r="4" spans="2:11" ht="18" customHeight="1" x14ac:dyDescent="0.25">
      <c r="B4" s="48"/>
      <c r="C4" s="59" t="s">
        <v>3</v>
      </c>
      <c r="D4" s="56"/>
      <c r="E4" s="60" t="s">
        <v>4</v>
      </c>
      <c r="F4" s="61"/>
      <c r="G4" s="61"/>
      <c r="H4" s="61"/>
      <c r="I4" s="61"/>
      <c r="J4" s="62"/>
      <c r="K4" s="5"/>
    </row>
    <row r="5" spans="2:11" x14ac:dyDescent="0.25">
      <c r="B5" s="5"/>
      <c r="C5" s="5"/>
      <c r="D5" s="5"/>
      <c r="E5" s="5"/>
      <c r="F5" s="5"/>
      <c r="G5" s="5"/>
      <c r="H5" s="5"/>
      <c r="I5" s="5"/>
      <c r="J5" s="5"/>
      <c r="K5" s="5"/>
    </row>
    <row r="6" spans="2:11" x14ac:dyDescent="0.25">
      <c r="B6" s="5"/>
      <c r="C6" s="5"/>
      <c r="D6" s="5"/>
      <c r="E6" s="5"/>
      <c r="F6" s="5"/>
      <c r="G6" s="5"/>
      <c r="H6" s="5"/>
      <c r="I6" s="5"/>
      <c r="J6" s="5"/>
      <c r="K6" s="5"/>
    </row>
    <row r="7" spans="2:11" ht="40.5" customHeight="1" x14ac:dyDescent="0.25">
      <c r="B7" s="63" t="s">
        <v>5</v>
      </c>
      <c r="C7" s="63"/>
      <c r="D7" s="63"/>
      <c r="E7" s="63"/>
      <c r="F7" s="17"/>
      <c r="G7" s="18"/>
      <c r="H7" s="18"/>
      <c r="I7" s="5"/>
      <c r="J7" s="5"/>
      <c r="K7" s="5"/>
    </row>
    <row r="8" spans="2:11" ht="38.25" customHeight="1" x14ac:dyDescent="0.25">
      <c r="B8" s="64" t="s">
        <v>6</v>
      </c>
      <c r="C8" s="28" t="s">
        <v>7</v>
      </c>
      <c r="D8" s="28" t="s">
        <v>7</v>
      </c>
      <c r="E8" s="65" t="s">
        <v>8</v>
      </c>
      <c r="F8" s="5"/>
      <c r="G8" s="19"/>
      <c r="H8" s="19"/>
      <c r="I8" s="5"/>
      <c r="J8" s="5"/>
      <c r="K8" s="5"/>
    </row>
    <row r="9" spans="2:11" ht="38.25" customHeight="1" x14ac:dyDescent="0.25">
      <c r="B9" s="64"/>
      <c r="C9" s="27" t="s">
        <v>9</v>
      </c>
      <c r="D9" s="27" t="s">
        <v>10</v>
      </c>
      <c r="E9" s="65"/>
      <c r="F9" s="5"/>
      <c r="G9" s="5"/>
      <c r="H9" s="5"/>
      <c r="I9" s="5"/>
      <c r="J9" s="5"/>
      <c r="K9" s="5"/>
    </row>
    <row r="10" spans="2:11" ht="24.95" customHeight="1" x14ac:dyDescent="0.25">
      <c r="B10" s="31" t="s">
        <v>11</v>
      </c>
      <c r="C10" s="36">
        <v>7126772379</v>
      </c>
      <c r="D10" s="36">
        <v>7275499587</v>
      </c>
      <c r="E10" s="66" t="s">
        <v>12</v>
      </c>
      <c r="F10" s="20"/>
      <c r="G10" s="5"/>
      <c r="H10" s="5"/>
      <c r="I10" s="5"/>
      <c r="J10" s="5"/>
      <c r="K10" s="5"/>
    </row>
    <row r="11" spans="2:11" ht="37.5" customHeight="1" x14ac:dyDescent="0.25">
      <c r="B11" s="87" t="s">
        <v>13</v>
      </c>
      <c r="C11" s="88">
        <v>720487182</v>
      </c>
      <c r="D11" s="88">
        <v>727655071</v>
      </c>
      <c r="E11" s="67"/>
      <c r="F11" s="5"/>
      <c r="G11" s="5"/>
      <c r="H11" s="5"/>
      <c r="I11" s="5"/>
      <c r="J11" s="5"/>
      <c r="K11" s="5"/>
    </row>
    <row r="12" spans="2:11" ht="37.5" customHeight="1" x14ac:dyDescent="0.25">
      <c r="B12" s="73" t="s">
        <v>65</v>
      </c>
      <c r="C12" s="74">
        <f>+C10+C11</f>
        <v>7847259561</v>
      </c>
      <c r="D12" s="74">
        <f>+D10+D11</f>
        <v>8003154658</v>
      </c>
      <c r="E12" s="67"/>
      <c r="F12" s="5"/>
      <c r="G12" s="5"/>
      <c r="H12" s="5"/>
      <c r="I12" s="5"/>
      <c r="J12" s="5"/>
      <c r="K12" s="5"/>
    </row>
    <row r="13" spans="2:11" ht="39.75" customHeight="1" x14ac:dyDescent="0.25">
      <c r="B13" s="96" t="s">
        <v>69</v>
      </c>
      <c r="C13" s="97">
        <v>560768416</v>
      </c>
      <c r="D13" s="97">
        <v>667314415</v>
      </c>
      <c r="E13" s="67"/>
      <c r="F13" s="20"/>
      <c r="G13" s="5"/>
      <c r="H13" s="5"/>
      <c r="I13" s="5"/>
      <c r="J13" s="5"/>
      <c r="K13" s="5"/>
    </row>
    <row r="14" spans="2:11" ht="30.95" customHeight="1" x14ac:dyDescent="0.25">
      <c r="B14" s="76" t="s">
        <v>72</v>
      </c>
      <c r="C14" s="30">
        <f>+C12+C13</f>
        <v>8408027977</v>
      </c>
      <c r="D14" s="30">
        <f>+D12+D13</f>
        <v>8670469073</v>
      </c>
      <c r="E14" s="68"/>
      <c r="F14" s="5"/>
      <c r="G14" s="5"/>
      <c r="H14" s="5"/>
      <c r="I14" s="5"/>
      <c r="J14" s="5"/>
      <c r="K14" s="5"/>
    </row>
    <row r="15" spans="2:11" x14ac:dyDescent="0.25">
      <c r="B15" s="5"/>
      <c r="C15" s="21"/>
      <c r="D15" s="5"/>
      <c r="E15" s="5"/>
      <c r="F15" s="5"/>
      <c r="G15" s="5"/>
      <c r="H15" s="5"/>
      <c r="I15" s="22"/>
      <c r="J15" s="5"/>
      <c r="K15" s="5"/>
    </row>
    <row r="16" spans="2:11" ht="18.600000000000001" customHeight="1" x14ac:dyDescent="0.25">
      <c r="B16" s="5"/>
      <c r="C16" s="21"/>
      <c r="D16" s="5"/>
      <c r="E16" s="5"/>
      <c r="F16" s="5"/>
      <c r="G16" s="19"/>
      <c r="H16" s="19"/>
      <c r="I16" s="5"/>
      <c r="J16" s="5"/>
      <c r="K16" s="5"/>
    </row>
    <row r="17" spans="2:11" ht="18.600000000000001" customHeight="1" x14ac:dyDescent="0.25">
      <c r="B17" s="5"/>
      <c r="C17" s="5"/>
      <c r="D17" s="5"/>
      <c r="E17" s="5"/>
      <c r="F17" s="5"/>
      <c r="G17" s="19"/>
      <c r="H17" s="19"/>
      <c r="I17" s="5"/>
      <c r="J17" s="5"/>
      <c r="K17" s="5"/>
    </row>
    <row r="18" spans="2:11" ht="42" customHeight="1" x14ac:dyDescent="0.25">
      <c r="B18" s="65" t="s">
        <v>14</v>
      </c>
      <c r="C18" s="27" t="s">
        <v>15</v>
      </c>
      <c r="D18" s="27" t="s">
        <v>16</v>
      </c>
      <c r="E18" s="27" t="s">
        <v>17</v>
      </c>
      <c r="F18" s="27" t="s">
        <v>18</v>
      </c>
      <c r="G18" s="27" t="s">
        <v>19</v>
      </c>
      <c r="H18" s="5"/>
      <c r="I18" s="5"/>
      <c r="J18" s="5"/>
      <c r="K18" s="5"/>
    </row>
    <row r="19" spans="2:11" ht="33.75" customHeight="1" x14ac:dyDescent="0.25">
      <c r="B19" s="66"/>
      <c r="C19" s="40" t="s">
        <v>20</v>
      </c>
      <c r="D19" s="29" t="s">
        <v>20</v>
      </c>
      <c r="E19" s="29" t="s">
        <v>20</v>
      </c>
      <c r="F19" s="40">
        <v>350</v>
      </c>
      <c r="G19" s="77" t="s">
        <v>20</v>
      </c>
      <c r="H19" s="5"/>
      <c r="I19" s="5"/>
      <c r="J19" s="5"/>
      <c r="K19" s="5"/>
    </row>
    <row r="20" spans="2:11" x14ac:dyDescent="0.25"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2:11" x14ac:dyDescent="0.25"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2:11" x14ac:dyDescent="0.25"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2:11" ht="42" customHeight="1" x14ac:dyDescent="0.25">
      <c r="B23" s="27" t="s">
        <v>21</v>
      </c>
      <c r="C23" s="27" t="s">
        <v>22</v>
      </c>
      <c r="D23" s="27" t="s">
        <v>23</v>
      </c>
      <c r="E23" s="27" t="s">
        <v>24</v>
      </c>
      <c r="F23" s="27" t="s">
        <v>25</v>
      </c>
      <c r="G23" s="27" t="s">
        <v>26</v>
      </c>
      <c r="H23" s="5"/>
      <c r="I23" s="5"/>
      <c r="J23" s="5"/>
      <c r="K23" s="5"/>
    </row>
    <row r="24" spans="2:11" ht="30" customHeight="1" x14ac:dyDescent="0.25">
      <c r="B24" s="42" t="s">
        <v>27</v>
      </c>
      <c r="C24" s="41" t="s">
        <v>20</v>
      </c>
      <c r="D24" s="41" t="s">
        <v>28</v>
      </c>
      <c r="E24" s="41" t="s">
        <v>20</v>
      </c>
      <c r="F24" s="41" t="s">
        <v>20</v>
      </c>
      <c r="G24" s="41" t="s">
        <v>20</v>
      </c>
      <c r="H24" s="5"/>
      <c r="I24" s="5"/>
      <c r="J24" s="5"/>
      <c r="K24" s="5"/>
    </row>
    <row r="25" spans="2:11" ht="30" customHeight="1" x14ac:dyDescent="0.25">
      <c r="B25" s="42" t="s">
        <v>29</v>
      </c>
      <c r="C25" s="41" t="s">
        <v>20</v>
      </c>
      <c r="D25" s="41" t="s">
        <v>20</v>
      </c>
      <c r="E25" s="41" t="s">
        <v>20</v>
      </c>
      <c r="F25" s="41" t="s">
        <v>20</v>
      </c>
      <c r="G25" s="41" t="s">
        <v>20</v>
      </c>
      <c r="H25" s="5"/>
      <c r="I25" s="5"/>
      <c r="J25" s="5"/>
      <c r="K25" s="5"/>
    </row>
    <row r="26" spans="2:11" ht="30" customHeight="1" x14ac:dyDescent="0.25">
      <c r="B26" s="45" t="s">
        <v>30</v>
      </c>
      <c r="C26" s="45"/>
      <c r="D26" s="45"/>
      <c r="E26" s="45"/>
      <c r="F26" s="45"/>
      <c r="G26" s="77" t="str">
        <f>+G19</f>
        <v xml:space="preserve"> </v>
      </c>
      <c r="H26" s="5"/>
      <c r="I26" s="5"/>
      <c r="J26" s="5"/>
      <c r="K26" s="5"/>
    </row>
    <row r="27" spans="2:11" ht="30" customHeight="1" x14ac:dyDescent="0.25">
      <c r="B27" s="43" t="s">
        <v>31</v>
      </c>
      <c r="C27" s="43"/>
      <c r="D27" s="43"/>
      <c r="E27" s="43"/>
      <c r="F27" s="43"/>
      <c r="G27" s="44">
        <f>SUM(G24:G26)</f>
        <v>0</v>
      </c>
      <c r="H27" s="5"/>
      <c r="I27" s="5"/>
      <c r="J27" s="5"/>
      <c r="K27" s="5"/>
    </row>
    <row r="28" spans="2:11" x14ac:dyDescent="0.25"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2:11" x14ac:dyDescent="0.25"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2:11" x14ac:dyDescent="0.25">
      <c r="B30" s="5"/>
      <c r="C30" s="5" t="s">
        <v>20</v>
      </c>
      <c r="D30" s="5"/>
      <c r="E30" s="5"/>
      <c r="F30" s="5"/>
      <c r="G30" s="5"/>
      <c r="H30" s="5"/>
      <c r="I30" s="5"/>
      <c r="J30" s="5"/>
      <c r="K30" s="5"/>
    </row>
    <row r="31" spans="2:11" x14ac:dyDescent="0.25"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2:11" x14ac:dyDescent="0.25"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2:11" ht="96" customHeight="1" x14ac:dyDescent="0.25">
      <c r="B33" s="27" t="s">
        <v>32</v>
      </c>
      <c r="C33" s="27" t="s">
        <v>33</v>
      </c>
      <c r="D33" s="27" t="s">
        <v>34</v>
      </c>
      <c r="E33" s="78" t="s">
        <v>66</v>
      </c>
      <c r="F33" s="27" t="s">
        <v>35</v>
      </c>
      <c r="G33" s="27" t="s">
        <v>36</v>
      </c>
      <c r="H33" s="27" t="s">
        <v>37</v>
      </c>
      <c r="I33" s="27" t="s">
        <v>38</v>
      </c>
      <c r="J33" s="27" t="s">
        <v>39</v>
      </c>
      <c r="K33" s="5"/>
    </row>
    <row r="34" spans="2:11" s="1" customFormat="1" ht="42" customHeight="1" x14ac:dyDescent="0.25">
      <c r="B34" s="35" t="s">
        <v>40</v>
      </c>
      <c r="C34" s="38">
        <v>1071</v>
      </c>
      <c r="D34" s="79" t="s">
        <v>20</v>
      </c>
      <c r="E34" s="75" t="s">
        <v>20</v>
      </c>
      <c r="F34" s="75" t="s">
        <v>20</v>
      </c>
      <c r="G34" s="75" t="s">
        <v>20</v>
      </c>
      <c r="H34" s="75" t="s">
        <v>20</v>
      </c>
      <c r="I34" s="66">
        <v>3</v>
      </c>
      <c r="J34" s="75" t="s">
        <v>20</v>
      </c>
      <c r="K34" s="5"/>
    </row>
    <row r="35" spans="2:11" s="1" customFormat="1" ht="42" customHeight="1" x14ac:dyDescent="0.25">
      <c r="B35" s="35" t="s">
        <v>41</v>
      </c>
      <c r="C35" s="38">
        <v>115</v>
      </c>
      <c r="D35" s="39"/>
      <c r="E35" s="36"/>
      <c r="F35" s="36"/>
      <c r="G35" s="36"/>
      <c r="H35" s="36"/>
      <c r="I35" s="70"/>
      <c r="J35" s="36"/>
      <c r="K35" s="5"/>
    </row>
    <row r="36" spans="2:11" s="1" customFormat="1" ht="42" customHeight="1" x14ac:dyDescent="0.25">
      <c r="B36" s="35" t="s">
        <v>42</v>
      </c>
      <c r="C36" s="38">
        <v>195</v>
      </c>
      <c r="D36" s="39"/>
      <c r="E36" s="36"/>
      <c r="F36" s="36"/>
      <c r="G36" s="36"/>
      <c r="H36" s="36"/>
      <c r="I36" s="70"/>
      <c r="J36" s="36"/>
      <c r="K36" s="5"/>
    </row>
    <row r="37" spans="2:11" s="1" customFormat="1" ht="42" customHeight="1" x14ac:dyDescent="0.25">
      <c r="B37" s="35" t="s">
        <v>43</v>
      </c>
      <c r="C37" s="38">
        <v>24</v>
      </c>
      <c r="D37" s="39"/>
      <c r="E37" s="36"/>
      <c r="F37" s="36"/>
      <c r="G37" s="36"/>
      <c r="H37" s="36"/>
      <c r="I37" s="70"/>
      <c r="J37" s="36"/>
      <c r="K37" s="5"/>
    </row>
    <row r="38" spans="2:11" s="1" customFormat="1" ht="42" customHeight="1" x14ac:dyDescent="0.25">
      <c r="B38" s="35" t="s">
        <v>44</v>
      </c>
      <c r="C38" s="38">
        <v>1071</v>
      </c>
      <c r="D38" s="39"/>
      <c r="E38" s="36"/>
      <c r="F38" s="36"/>
      <c r="G38" s="36"/>
      <c r="H38" s="36"/>
      <c r="I38" s="70"/>
      <c r="J38" s="36"/>
      <c r="K38" s="5"/>
    </row>
    <row r="39" spans="2:11" s="1" customFormat="1" ht="42" customHeight="1" x14ac:dyDescent="0.25">
      <c r="B39" s="35" t="s">
        <v>45</v>
      </c>
      <c r="C39" s="38">
        <v>1</v>
      </c>
      <c r="D39" s="39"/>
      <c r="E39" s="36"/>
      <c r="F39" s="36"/>
      <c r="G39" s="36"/>
      <c r="H39" s="36"/>
      <c r="I39" s="70"/>
      <c r="J39" s="36"/>
      <c r="K39" s="5"/>
    </row>
    <row r="40" spans="2:11" s="1" customFormat="1" ht="42" customHeight="1" x14ac:dyDescent="0.25">
      <c r="B40" s="35" t="s">
        <v>46</v>
      </c>
      <c r="C40" s="38">
        <v>10</v>
      </c>
      <c r="D40" s="39"/>
      <c r="E40" s="36"/>
      <c r="F40" s="36"/>
      <c r="G40" s="36"/>
      <c r="H40" s="36"/>
      <c r="I40" s="70"/>
      <c r="J40" s="36"/>
      <c r="K40" s="5"/>
    </row>
    <row r="41" spans="2:11" s="1" customFormat="1" ht="42" customHeight="1" x14ac:dyDescent="0.25">
      <c r="B41" s="35" t="s">
        <v>47</v>
      </c>
      <c r="C41" s="38">
        <v>1</v>
      </c>
      <c r="D41" s="39"/>
      <c r="E41" s="36"/>
      <c r="F41" s="36"/>
      <c r="G41" s="36"/>
      <c r="H41" s="36"/>
      <c r="I41" s="70"/>
      <c r="J41" s="36"/>
      <c r="K41" s="5"/>
    </row>
    <row r="42" spans="2:11" s="1" customFormat="1" ht="42" customHeight="1" x14ac:dyDescent="0.25">
      <c r="B42" s="35" t="s">
        <v>48</v>
      </c>
      <c r="C42" s="38">
        <v>1</v>
      </c>
      <c r="D42" s="39"/>
      <c r="E42" s="36"/>
      <c r="F42" s="36" t="s">
        <v>20</v>
      </c>
      <c r="G42" s="36"/>
      <c r="H42" s="36"/>
      <c r="I42" s="70"/>
      <c r="J42" s="36"/>
      <c r="K42" s="5"/>
    </row>
    <row r="43" spans="2:11" s="1" customFormat="1" ht="42" customHeight="1" x14ac:dyDescent="0.25">
      <c r="B43" s="35" t="s">
        <v>49</v>
      </c>
      <c r="C43" s="38">
        <v>150</v>
      </c>
      <c r="D43" s="39"/>
      <c r="E43" s="36"/>
      <c r="F43" s="36"/>
      <c r="G43" s="36"/>
      <c r="H43" s="36"/>
      <c r="I43" s="70"/>
      <c r="J43" s="36"/>
      <c r="K43" s="5"/>
    </row>
    <row r="44" spans="2:11" s="1" customFormat="1" ht="42" customHeight="1" x14ac:dyDescent="0.25">
      <c r="B44" s="98" t="s">
        <v>71</v>
      </c>
      <c r="C44" s="38">
        <v>1533</v>
      </c>
      <c r="D44" s="37"/>
      <c r="E44" s="37"/>
      <c r="F44" s="37"/>
      <c r="G44" s="37"/>
      <c r="H44" s="37"/>
      <c r="I44" s="70"/>
      <c r="J44" s="36"/>
      <c r="K44" s="5"/>
    </row>
    <row r="45" spans="2:11" s="1" customFormat="1" ht="42" customHeight="1" x14ac:dyDescent="0.25">
      <c r="B45" s="35" t="s">
        <v>50</v>
      </c>
      <c r="C45" s="38">
        <v>1</v>
      </c>
      <c r="D45" s="39"/>
      <c r="E45" s="36"/>
      <c r="F45" s="36"/>
      <c r="G45" s="36"/>
      <c r="H45" s="36"/>
      <c r="I45" s="70"/>
      <c r="J45" s="36"/>
      <c r="K45" s="5"/>
    </row>
    <row r="46" spans="2:11" s="1" customFormat="1" ht="42" customHeight="1" x14ac:dyDescent="0.25">
      <c r="B46" s="35" t="s">
        <v>51</v>
      </c>
      <c r="C46" s="38">
        <v>1</v>
      </c>
      <c r="D46" s="39"/>
      <c r="E46" s="36"/>
      <c r="F46" s="36"/>
      <c r="G46" s="36"/>
      <c r="H46" s="36"/>
      <c r="I46" s="70"/>
      <c r="J46" s="36"/>
      <c r="K46" s="5"/>
    </row>
    <row r="47" spans="2:11" s="1" customFormat="1" ht="49.5" hidden="1" customHeight="1" x14ac:dyDescent="0.25">
      <c r="B47" s="6"/>
      <c r="C47" s="7"/>
      <c r="D47" s="8"/>
      <c r="E47" s="9"/>
      <c r="F47" s="9"/>
      <c r="G47" s="9"/>
      <c r="H47" s="10"/>
      <c r="I47" s="11"/>
      <c r="J47" s="12"/>
      <c r="K47" s="5"/>
    </row>
    <row r="48" spans="2:11" s="1" customFormat="1" ht="38.25" customHeight="1" x14ac:dyDescent="0.25">
      <c r="B48" s="83" t="s">
        <v>67</v>
      </c>
      <c r="C48" s="81"/>
      <c r="D48" s="81"/>
      <c r="E48" s="81"/>
      <c r="F48" s="82"/>
      <c r="G48" s="80"/>
      <c r="H48" s="80"/>
      <c r="I48" s="72"/>
      <c r="J48" s="80"/>
      <c r="K48" s="5"/>
    </row>
    <row r="49" spans="2:11" s="1" customFormat="1" ht="38.25" customHeight="1" x14ac:dyDescent="0.25">
      <c r="B49" s="84" t="s">
        <v>52</v>
      </c>
      <c r="C49" s="84"/>
      <c r="D49" s="84"/>
      <c r="E49" s="84"/>
      <c r="F49" s="84"/>
      <c r="G49" s="84"/>
      <c r="H49" s="84"/>
      <c r="I49" s="84"/>
      <c r="J49" s="85"/>
      <c r="K49" s="5"/>
    </row>
    <row r="50" spans="2:11" s="1" customFormat="1" ht="38.25" customHeight="1" x14ac:dyDescent="0.25">
      <c r="B50" s="90" t="s">
        <v>53</v>
      </c>
      <c r="C50" s="90"/>
      <c r="D50" s="90"/>
      <c r="E50" s="90"/>
      <c r="F50" s="90"/>
      <c r="G50" s="90"/>
      <c r="H50" s="90"/>
      <c r="I50" s="90"/>
      <c r="J50" s="86"/>
      <c r="K50" s="5"/>
    </row>
    <row r="51" spans="2:11" s="1" customFormat="1" ht="38.25" customHeight="1" x14ac:dyDescent="0.25">
      <c r="B51" s="90" t="s">
        <v>54</v>
      </c>
      <c r="C51" s="90"/>
      <c r="D51" s="90"/>
      <c r="E51" s="90"/>
      <c r="F51" s="90"/>
      <c r="G51" s="90"/>
      <c r="H51" s="90"/>
      <c r="I51" s="90"/>
      <c r="J51" s="89">
        <f>D11</f>
        <v>727655071</v>
      </c>
      <c r="K51" s="5"/>
    </row>
    <row r="52" spans="2:11" s="1" customFormat="1" ht="38.25" customHeight="1" x14ac:dyDescent="0.25">
      <c r="B52" s="71" t="s">
        <v>55</v>
      </c>
      <c r="C52" s="71"/>
      <c r="D52" s="71"/>
      <c r="E52" s="71"/>
      <c r="F52" s="71"/>
      <c r="G52" s="71"/>
      <c r="H52" s="71"/>
      <c r="I52" s="71"/>
      <c r="J52" s="32"/>
      <c r="K52" s="5"/>
    </row>
    <row r="53" spans="2:11" s="1" customFormat="1" ht="38.25" customHeight="1" x14ac:dyDescent="0.25">
      <c r="B53" s="84" t="s">
        <v>56</v>
      </c>
      <c r="C53" s="84"/>
      <c r="D53" s="84"/>
      <c r="E53" s="84"/>
      <c r="F53" s="84"/>
      <c r="G53" s="84"/>
      <c r="H53" s="84"/>
      <c r="I53" s="84"/>
      <c r="J53" s="85"/>
      <c r="K53" s="5"/>
    </row>
    <row r="54" spans="2:11" s="1" customFormat="1" ht="38.25" customHeight="1" x14ac:dyDescent="0.25">
      <c r="B54" s="92" t="s">
        <v>57</v>
      </c>
      <c r="C54" s="92"/>
      <c r="D54" s="92"/>
      <c r="E54" s="92"/>
      <c r="F54" s="92"/>
      <c r="G54" s="92"/>
      <c r="H54" s="92"/>
      <c r="I54" s="92"/>
      <c r="J54" s="93"/>
      <c r="K54" s="5"/>
    </row>
    <row r="55" spans="2:11" s="1" customFormat="1" ht="38.25" customHeight="1" x14ac:dyDescent="0.25">
      <c r="B55" s="71" t="s">
        <v>58</v>
      </c>
      <c r="C55" s="71"/>
      <c r="D55" s="71"/>
      <c r="E55" s="71"/>
      <c r="F55" s="71"/>
      <c r="G55" s="71"/>
      <c r="H55" s="71"/>
      <c r="I55" s="71"/>
      <c r="J55" s="32"/>
      <c r="K55" s="5"/>
    </row>
    <row r="56" spans="2:11" s="1" customFormat="1" ht="38.25" customHeight="1" x14ac:dyDescent="0.25">
      <c r="B56" s="84" t="s">
        <v>59</v>
      </c>
      <c r="C56" s="84"/>
      <c r="D56" s="84"/>
      <c r="E56" s="84"/>
      <c r="F56" s="84"/>
      <c r="G56" s="84"/>
      <c r="H56" s="84"/>
      <c r="I56" s="84"/>
      <c r="J56" s="85"/>
      <c r="K56" s="5"/>
    </row>
    <row r="57" spans="2:11" s="1" customFormat="1" ht="38.25" customHeight="1" x14ac:dyDescent="0.25">
      <c r="B57" s="92" t="s">
        <v>60</v>
      </c>
      <c r="C57" s="92"/>
      <c r="D57" s="92"/>
      <c r="E57" s="92"/>
      <c r="F57" s="92"/>
      <c r="G57" s="92"/>
      <c r="H57" s="92"/>
      <c r="I57" s="92"/>
      <c r="J57" s="94"/>
      <c r="K57" s="5"/>
    </row>
    <row r="58" spans="2:11" s="1" customFormat="1" ht="38.25" customHeight="1" x14ac:dyDescent="0.25">
      <c r="B58" s="92" t="s">
        <v>68</v>
      </c>
      <c r="C58" s="92"/>
      <c r="D58" s="92"/>
      <c r="E58" s="92"/>
      <c r="F58" s="92"/>
      <c r="G58" s="92"/>
      <c r="H58" s="92"/>
      <c r="I58" s="92"/>
      <c r="J58" s="94" t="s">
        <v>20</v>
      </c>
      <c r="K58" s="5"/>
    </row>
    <row r="59" spans="2:11" ht="60" customHeight="1" x14ac:dyDescent="0.25">
      <c r="B59" s="69" t="s">
        <v>61</v>
      </c>
      <c r="C59" s="69"/>
      <c r="D59" s="69"/>
      <c r="E59" s="69"/>
      <c r="F59" s="69"/>
      <c r="G59" s="69"/>
      <c r="H59" s="69"/>
      <c r="I59" s="69"/>
      <c r="J59" s="13"/>
      <c r="K59" s="5"/>
    </row>
    <row r="60" spans="2:11" x14ac:dyDescent="0.25"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2:11" x14ac:dyDescent="0.25"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2:11" s="2" customFormat="1" ht="42" customHeight="1" x14ac:dyDescent="0.25">
      <c r="B62" s="95" t="s">
        <v>73</v>
      </c>
      <c r="C62" s="95"/>
      <c r="D62" s="95"/>
      <c r="E62" s="95"/>
      <c r="F62" s="95"/>
      <c r="G62" s="95"/>
      <c r="H62" s="95"/>
      <c r="I62" s="95"/>
      <c r="J62" s="95"/>
      <c r="K62" s="16"/>
    </row>
    <row r="63" spans="2:11" ht="42" customHeight="1" x14ac:dyDescent="0.25">
      <c r="B63" s="95" t="s">
        <v>74</v>
      </c>
      <c r="C63" s="95"/>
      <c r="D63" s="95"/>
      <c r="E63" s="95"/>
      <c r="F63" s="95"/>
      <c r="G63" s="95"/>
      <c r="H63" s="95"/>
      <c r="I63" s="95"/>
      <c r="J63" s="95"/>
      <c r="K63" s="14" t="s">
        <v>20</v>
      </c>
    </row>
    <row r="64" spans="2:11" ht="42" customHeight="1" x14ac:dyDescent="0.25">
      <c r="B64" s="99" t="s">
        <v>70</v>
      </c>
      <c r="C64" s="99"/>
      <c r="D64" s="99"/>
      <c r="E64" s="99"/>
      <c r="F64" s="99"/>
      <c r="G64" s="99"/>
      <c r="H64" s="99"/>
      <c r="I64" s="99"/>
      <c r="J64" s="99"/>
      <c r="K64" s="23"/>
    </row>
    <row r="65" spans="2:12" ht="42" customHeight="1" x14ac:dyDescent="0.25">
      <c r="B65" s="95" t="s">
        <v>75</v>
      </c>
      <c r="C65" s="95"/>
      <c r="D65" s="95"/>
      <c r="E65" s="95"/>
      <c r="F65" s="95"/>
      <c r="G65" s="95"/>
      <c r="H65" s="95"/>
      <c r="I65" s="95"/>
      <c r="J65" s="95"/>
      <c r="K65" s="24"/>
    </row>
    <row r="66" spans="2:12" ht="42" customHeight="1" x14ac:dyDescent="0.25">
      <c r="B66" s="91" t="s">
        <v>76</v>
      </c>
      <c r="C66" s="91"/>
      <c r="D66" s="91"/>
      <c r="E66" s="91"/>
      <c r="F66" s="91"/>
      <c r="G66" s="91"/>
      <c r="H66" s="91"/>
      <c r="I66" s="91"/>
      <c r="J66" s="91"/>
      <c r="K66" s="24"/>
    </row>
    <row r="67" spans="2:12" ht="42" customHeight="1" x14ac:dyDescent="0.25">
      <c r="B67" s="95" t="s">
        <v>77</v>
      </c>
      <c r="C67" s="95"/>
      <c r="D67" s="95"/>
      <c r="E67" s="95"/>
      <c r="F67" s="95"/>
      <c r="G67" s="95"/>
      <c r="H67" s="95"/>
      <c r="I67" s="95"/>
      <c r="J67" s="95"/>
      <c r="K67" s="24"/>
    </row>
    <row r="68" spans="2:12" ht="42" customHeight="1" x14ac:dyDescent="0.25">
      <c r="B68" s="99" t="s">
        <v>78</v>
      </c>
      <c r="C68" s="99"/>
      <c r="D68" s="99"/>
      <c r="E68" s="99"/>
      <c r="F68" s="99"/>
      <c r="G68" s="99"/>
      <c r="H68" s="99"/>
      <c r="I68" s="99"/>
      <c r="J68" s="99"/>
      <c r="K68" s="24"/>
    </row>
    <row r="69" spans="2:12" x14ac:dyDescent="0.25">
      <c r="B69" s="5"/>
      <c r="C69" s="5"/>
      <c r="D69" s="5"/>
      <c r="E69" s="5"/>
      <c r="F69" s="5"/>
      <c r="G69" s="5"/>
      <c r="H69" s="5"/>
      <c r="I69" s="5"/>
      <c r="J69" s="21"/>
      <c r="K69" s="5"/>
    </row>
    <row r="70" spans="2:12" x14ac:dyDescent="0.25">
      <c r="B70" s="5"/>
      <c r="C70" s="5"/>
      <c r="D70" s="5"/>
      <c r="E70" s="5"/>
      <c r="F70" s="5"/>
      <c r="G70" s="5"/>
      <c r="H70" s="5"/>
      <c r="I70" s="5"/>
      <c r="J70" s="25"/>
      <c r="K70" s="5"/>
      <c r="L70" s="3"/>
    </row>
    <row r="71" spans="2:12" x14ac:dyDescent="0.25">
      <c r="B71" s="5"/>
      <c r="C71" s="5"/>
      <c r="D71" s="5"/>
      <c r="E71" s="5"/>
      <c r="F71" s="5"/>
      <c r="G71" s="5"/>
      <c r="H71" s="5"/>
      <c r="I71" s="5"/>
      <c r="J71" s="25"/>
      <c r="K71" s="5"/>
      <c r="L71" s="3"/>
    </row>
    <row r="72" spans="2:12" x14ac:dyDescent="0.25">
      <c r="B72" s="5"/>
      <c r="C72" s="5"/>
      <c r="D72" s="5"/>
      <c r="E72" s="5"/>
      <c r="F72" s="5"/>
      <c r="G72" s="5"/>
      <c r="H72" s="5"/>
      <c r="I72" s="5"/>
      <c r="J72" s="26"/>
      <c r="K72" s="5"/>
    </row>
    <row r="73" spans="2:12" x14ac:dyDescent="0.25">
      <c r="B73" s="15"/>
      <c r="C73" s="5"/>
      <c r="D73" s="5"/>
      <c r="E73" s="5"/>
      <c r="F73" s="5"/>
      <c r="G73" s="5"/>
      <c r="H73" s="5"/>
      <c r="I73" s="5"/>
      <c r="J73" s="22"/>
      <c r="K73" s="5"/>
    </row>
    <row r="74" spans="2:12" x14ac:dyDescent="0.25">
      <c r="B74" s="33" t="s">
        <v>62</v>
      </c>
      <c r="C74" s="34"/>
      <c r="D74" s="34"/>
      <c r="E74" s="34"/>
      <c r="F74" s="34"/>
      <c r="G74" s="34"/>
      <c r="H74" s="34"/>
      <c r="I74" s="34"/>
      <c r="J74" s="34"/>
      <c r="K74" s="5"/>
    </row>
    <row r="75" spans="2:12" x14ac:dyDescent="0.25">
      <c r="B75" s="24"/>
      <c r="C75" s="5"/>
      <c r="D75" s="5"/>
      <c r="E75" s="5"/>
      <c r="F75" s="5"/>
      <c r="G75" s="5"/>
      <c r="H75" s="5"/>
      <c r="I75" s="5"/>
      <c r="J75" s="5"/>
      <c r="K75" s="5"/>
    </row>
    <row r="76" spans="2:12" x14ac:dyDescent="0.25">
      <c r="B76" s="24"/>
      <c r="C76" s="5"/>
      <c r="D76" s="5"/>
      <c r="E76" s="5"/>
      <c r="F76" s="5"/>
      <c r="G76" s="5"/>
      <c r="H76" s="5"/>
      <c r="I76" s="5"/>
      <c r="J76" s="5"/>
      <c r="K76" s="5"/>
    </row>
    <row r="77" spans="2:12" x14ac:dyDescent="0.25">
      <c r="B77" s="24"/>
      <c r="C77" s="5"/>
      <c r="D77" s="5"/>
      <c r="E77" s="5"/>
      <c r="F77" s="5"/>
      <c r="G77" s="5"/>
      <c r="H77" s="5"/>
      <c r="I77" s="5"/>
      <c r="J77" s="5"/>
      <c r="K77" s="5"/>
    </row>
    <row r="78" spans="2:12" x14ac:dyDescent="0.25">
      <c r="B78" s="15"/>
      <c r="C78" s="5"/>
      <c r="D78" s="5"/>
      <c r="E78" s="5"/>
      <c r="F78" s="5"/>
      <c r="G78" s="5"/>
      <c r="H78" s="5"/>
      <c r="I78" s="5"/>
      <c r="J78" s="5"/>
      <c r="K78" s="5"/>
    </row>
    <row r="79" spans="2:12" x14ac:dyDescent="0.25">
      <c r="B79" s="33" t="s">
        <v>63</v>
      </c>
      <c r="C79" s="34"/>
      <c r="D79" s="34"/>
      <c r="E79" s="34"/>
      <c r="F79" s="34"/>
      <c r="G79" s="34"/>
      <c r="H79" s="34"/>
      <c r="I79" s="34"/>
      <c r="J79" s="34"/>
      <c r="K79" s="5"/>
    </row>
    <row r="80" spans="2:12" x14ac:dyDescent="0.25">
      <c r="B80" s="24"/>
      <c r="C80" s="5"/>
      <c r="D80" s="5"/>
      <c r="E80" s="5"/>
      <c r="F80" s="5"/>
      <c r="G80" s="5"/>
      <c r="H80" s="5"/>
      <c r="I80" s="5"/>
      <c r="J80" s="5"/>
      <c r="K80" s="5"/>
    </row>
    <row r="81" spans="2:11" x14ac:dyDescent="0.25">
      <c r="B81" s="24"/>
      <c r="C81" s="5"/>
      <c r="D81" s="5"/>
      <c r="E81" s="5"/>
      <c r="F81" s="5"/>
      <c r="G81" s="5"/>
      <c r="H81" s="5"/>
      <c r="I81" s="5"/>
      <c r="J81" s="5"/>
      <c r="K81" s="5"/>
    </row>
    <row r="82" spans="2:11" x14ac:dyDescent="0.25">
      <c r="B82" s="24"/>
      <c r="C82" s="5"/>
      <c r="D82" s="5"/>
      <c r="E82" s="5"/>
      <c r="F82" s="5"/>
      <c r="G82" s="5"/>
      <c r="H82" s="5"/>
      <c r="I82" s="5"/>
      <c r="J82" s="5"/>
      <c r="K82" s="5"/>
    </row>
    <row r="83" spans="2:11" x14ac:dyDescent="0.25">
      <c r="B83" s="15"/>
      <c r="C83" s="5"/>
      <c r="D83" s="5"/>
      <c r="E83" s="5"/>
      <c r="F83" s="5"/>
      <c r="G83" s="5"/>
      <c r="H83" s="5"/>
      <c r="I83" s="5"/>
      <c r="J83" s="5"/>
      <c r="K83" s="5"/>
    </row>
    <row r="84" spans="2:11" x14ac:dyDescent="0.25">
      <c r="B84" s="33" t="s">
        <v>64</v>
      </c>
      <c r="C84" s="34"/>
      <c r="D84" s="34"/>
      <c r="E84" s="34"/>
      <c r="F84" s="34"/>
      <c r="G84" s="34"/>
      <c r="H84" s="34"/>
      <c r="I84" s="34"/>
      <c r="J84" s="34"/>
      <c r="K84" s="5"/>
    </row>
    <row r="85" spans="2:11" x14ac:dyDescent="0.25">
      <c r="B85" s="4"/>
      <c r="C85" s="4"/>
    </row>
  </sheetData>
  <mergeCells count="32">
    <mergeCell ref="B67:J67"/>
    <mergeCell ref="B68:J68"/>
    <mergeCell ref="B62:J62"/>
    <mergeCell ref="B63:J63"/>
    <mergeCell ref="B64:J64"/>
    <mergeCell ref="B65:J65"/>
    <mergeCell ref="B66:J66"/>
    <mergeCell ref="B59:I59"/>
    <mergeCell ref="I34:I46"/>
    <mergeCell ref="B49:I49"/>
    <mergeCell ref="B50:I50"/>
    <mergeCell ref="B51:I51"/>
    <mergeCell ref="B52:I52"/>
    <mergeCell ref="B53:I53"/>
    <mergeCell ref="B54:I54"/>
    <mergeCell ref="B55:I55"/>
    <mergeCell ref="B56:I56"/>
    <mergeCell ref="B57:I57"/>
    <mergeCell ref="B58:I58"/>
    <mergeCell ref="B48:F48"/>
    <mergeCell ref="B26:F26"/>
    <mergeCell ref="B1:B4"/>
    <mergeCell ref="C1:J2"/>
    <mergeCell ref="C3:D3"/>
    <mergeCell ref="E3:J3"/>
    <mergeCell ref="C4:D4"/>
    <mergeCell ref="E4:J4"/>
    <mergeCell ref="B7:E7"/>
    <mergeCell ref="B8:B9"/>
    <mergeCell ref="E8:E9"/>
    <mergeCell ref="E10:E14"/>
    <mergeCell ref="B18:B19"/>
  </mergeCells>
  <pageMargins left="0.7" right="0.7" top="0.75" bottom="0.75" header="0.3" footer="0.3"/>
  <pageSetup orientation="portrait" horizontalDpi="1200" verticalDpi="1200" r:id="rId1"/>
  <headerFooter>
    <oddFooter>&amp;C&amp;"Calibri"&amp;10 &amp;K000000_x000D_# DOCUMENTO DE USO INTERNO_x000D_&amp;1#&amp;"Aptos"&amp;10&amp;K000000 DOCUMENTO DE USO INTERNO</oddFooter>
  </headerFooter>
  <drawing r:id="rId2"/>
  <legacyDrawing r:id="rId3"/>
  <oleObjects>
    <oleObject progId="Excel.Sheet.12" shapeId="1025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5aa32d-a81d-42b3-9638-2b8cd42fd14d" xsi:nil="true"/>
    <lcf76f155ced4ddcb4097134ff3c332f xmlns="13d9a873-4f1a-4ee4-99f5-b114d1797c1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20" ma:contentTypeDescription="Crear nuevo documento." ma:contentTypeScope="" ma:versionID="d940869ef10d72c607e51ee693132549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e6c7c39dc8af337614814b1e227f201d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fedd67-8d3b-4ce2-bf6f-f0c35a4d4139}" ma:internalName="TaxCatchAll" ma:showField="CatchAllData" ma:web="645aa32d-a81d-42b3-9638-2b8cd42fd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2B9B92-32F5-461D-B7C2-B0C2615306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11569A-429F-4FE0-AFFB-D512F91FE26F}">
  <ds:schemaRefs>
    <ds:schemaRef ds:uri="http://schemas.microsoft.com/office/infopath/2007/PartnerControls"/>
    <ds:schemaRef ds:uri="http://schemas.openxmlformats.org/package/2006/metadata/core-properties"/>
    <ds:schemaRef ds:uri="645aa32d-a81d-42b3-9638-2b8cd42fd14d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13d9a873-4f1a-4ee4-99f5-b114d1797c1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5EB38A1-3C0D-4C26-BCFD-7194427CE1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5aa32d-a81d-42b3-9638-2b8cd42fd14d"/>
    <ds:schemaRef ds:uri="13d9a873-4f1a-4ee4-99f5-b114d1797c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Economica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SUAREZ NIVIA</dc:creator>
  <cp:keywords/>
  <dc:description/>
  <cp:lastModifiedBy>MAYERLY  CONSUELO  LOPEZ</cp:lastModifiedBy>
  <cp:revision/>
  <dcterms:created xsi:type="dcterms:W3CDTF">2026-10-16T16:16:06Z</dcterms:created>
  <dcterms:modified xsi:type="dcterms:W3CDTF">2026-10-23T22:16:55Z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2026-10-16T16:23:58Z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8b63b21a-3deb-4bc0-b01f-726f4e73d3e9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  <property fmtid="{D5CDD505-2E9C-101B-9397-08002B2CF9AE}" pid="10" name="ContentTypeId">
    <vt:lpwstr>0x010100863269AFA9893A45AD036D16253E8B31</vt:lpwstr>
  </property>
  <property fmtid="{D5CDD505-2E9C-101B-9397-08002B2CF9AE}" pid="11" name="MediaServiceImageTags">
    <vt:lpwstr/>
  </property>
</Properties>
</file>