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laprevisora-my.sharepoint.com/personal/ivan_antolinez_ext_previsora_gov_co/Documents/Documentos/TRAMITES 2026/8079-ABIERTA-LINEA ETICA/"/>
    </mc:Choice>
  </mc:AlternateContent>
  <xr:revisionPtr revIDLastSave="48" documentId="13_ncr:1_{BFD4F110-E873-4CB3-A58B-F7F8A276F349}" xr6:coauthVersionLast="47" xr6:coauthVersionMax="47" xr10:uidLastSave="{8203ECAE-0259-440F-8938-E07072FA5BAA}"/>
  <workbookProtection workbookAlgorithmName="SHA-512" workbookHashValue="LpdEnUTctJlkJYyGby81zUOjC7m6kHm3l5fSpflchOK3KNNLnhbLnKOi057zmmk1OaFlSih7vxSCV68ZygOVWA==" workbookSaltValue="FBGjkVPiEX6j0fZYmPCueg==" workbookSpinCount="100000" lockStructure="1"/>
  <bookViews>
    <workbookView xWindow="28680" yWindow="-120" windowWidth="29040" windowHeight="15720" xr2:uid="{762032A0-4984-4DCF-8263-2E94CD4FFA34}"/>
  </bookViews>
  <sheets>
    <sheet name="FORMATO PUNTAJE ADICION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9" i="1" l="1"/>
  <c r="E18" i="1"/>
  <c r="E17" i="1"/>
  <c r="E16" i="1"/>
  <c r="E15" i="1"/>
  <c r="E14" i="1"/>
  <c r="E13" i="1"/>
  <c r="E12" i="1"/>
  <c r="E11" i="1"/>
  <c r="E10" i="1"/>
  <c r="E9" i="1"/>
  <c r="E20" i="1" l="1"/>
</calcChain>
</file>

<file path=xl/sharedStrings.xml><?xml version="1.0" encoding="utf-8"?>
<sst xmlns="http://schemas.openxmlformats.org/spreadsheetml/2006/main" count="27" uniqueCount="27">
  <si>
    <t>TOTAL PUNTOS</t>
  </si>
  <si>
    <t>NO</t>
  </si>
  <si>
    <t>SI</t>
  </si>
  <si>
    <t>NOTA</t>
  </si>
  <si>
    <t>Puntos</t>
  </si>
  <si>
    <t>CUMPLE</t>
  </si>
  <si>
    <t>ITEM</t>
  </si>
  <si>
    <r>
      <t xml:space="preserve">Por favor marque con una </t>
    </r>
    <r>
      <rPr>
        <b/>
        <sz val="11"/>
        <color theme="4"/>
        <rFont val="Aptos Narrow"/>
        <family val="2"/>
        <scheme val="minor"/>
      </rPr>
      <t xml:space="preserve">X </t>
    </r>
    <r>
      <rPr>
        <sz val="11"/>
        <color theme="1"/>
        <rFont val="Aptos Narrow"/>
        <family val="2"/>
        <scheme val="minor"/>
      </rPr>
      <t>si cumple o no cumple con el ítem que se describe a continuación.</t>
    </r>
  </si>
  <si>
    <t>El Oferente deberá tener en cuenta las condiciones técnicas básicas obligatorias del servicio descritas a continuación, las cuales serán de estricto cumplimiento con el fin de llevar a buen término el objeto a contratar.</t>
  </si>
  <si>
    <r>
      <t>LOS OFERENTES</t>
    </r>
    <r>
      <rPr>
        <sz val="11"/>
        <color theme="1"/>
        <rFont val="Calibri"/>
        <family val="2"/>
      </rPr>
      <t xml:space="preserve"> aceptan íntegramente las condiciones y obligaciones establecidas en esta invitación, la cual formará parte integral del contrato a celebrar.</t>
    </r>
  </si>
  <si>
    <t>Todos los servicios y requerimientos descritos en el presente anexo son de obligatorio cumplimiento para la prestación del servicio, las propuestas que no cumplan con la totalidad de los requerimientos, no se tendrán en cuenta en el proceso de selección, por lo tanto, no serán calificadas.</t>
  </si>
  <si>
    <t>FORMATO DE PRESENTACIÓN - FACTOR TÉCNICO
(MÁX. 400 PUNTOS)</t>
  </si>
  <si>
    <t>Por una (1) certificación adicional: 30 puntos</t>
  </si>
  <si>
    <t>Por dos (2) certificaciones adicionales: 60 puntos</t>
  </si>
  <si>
    <t>Por tres (3) o más certificaciones adicionales: 100 puntos.</t>
  </si>
  <si>
    <r>
      <rPr>
        <i/>
        <sz val="11"/>
        <color rgb="FF7030A0"/>
        <rFont val="Aptos Narrow"/>
        <family val="2"/>
        <scheme val="minor"/>
      </rPr>
      <t xml:space="preserve">Capacitación en temas de prevención de fraude, corrupción, soborno. (Máx. 150 puntos)
</t>
    </r>
    <r>
      <rPr>
        <i/>
        <sz val="11"/>
        <color rgb="FF000000"/>
        <rFont val="Aptos Narrow"/>
        <family val="2"/>
        <scheme val="minor"/>
      </rPr>
      <t xml:space="preserve">
Para la obtención del puntaje, EL OFERENTE deberá presentar certificación (es) de contrato (s) ejecutado (s) en Colombia donde se relacione el sub factor requerido y/o presentar un temario propuesto de capacitación, experiencia en el diseño, desarrollo e implementación de programas de formación relacionados con la prevención de fraude, corrupción y soborno, entre otros, relacionados. El puntaje será asignado de la siguiente manera:</t>
    </r>
  </si>
  <si>
    <t>Capacitación únicamente en prevención de fraude (40 PUNTOS)</t>
  </si>
  <si>
    <t>Capacitación en fraude y corrupción (80 PUNTOS)</t>
  </si>
  <si>
    <t>Capacitación en fraude, corrupción y soborno (120 PUNTOS)</t>
  </si>
  <si>
    <t>Capacitación integral que incluya: fraude, corrupción, soborno y uso/apropiación de la línea ética (canales de denuncia, protección al denunciante, cultura ética) con entrega de cartilla relacionada (150 PUNTOS)</t>
  </si>
  <si>
    <r>
      <rPr>
        <i/>
        <sz val="11"/>
        <color rgb="FF7030A0"/>
        <rFont val="Aptos Narrow"/>
        <family val="2"/>
        <scheme val="minor"/>
      </rPr>
      <t xml:space="preserve">Experiencia adicional de EL OFERENTE (máx. 100 puntos)
</t>
    </r>
    <r>
      <rPr>
        <i/>
        <sz val="11"/>
        <color rgb="FF000000"/>
        <rFont val="Aptos Narrow"/>
        <family val="2"/>
        <scheme val="minor"/>
      </rPr>
      <t xml:space="preserve">
Para la obtención del puntaje EL OFERENTE deberá acreditar experiencia mediante certificaciones de contratos ejecutados en Colombia, cuyo objeto incluya actividades relacionadas con la administración integral de líneas éticas o canales de denuncia, recepción y gestión de reportes, análisis preliminar, seguimiento de casos y/o realización de investigaciones técnicas asociadas a presunto fraude, adicionales a las aportadas para el cumplimiento del requisito técnico habilitante de la siguiente manera:
</t>
    </r>
  </si>
  <si>
    <t>Empleados y proveedores (50 puntos)</t>
  </si>
  <si>
    <t>empleados proveedores y contratistas  (75 puntos)</t>
  </si>
  <si>
    <t>Empleados, Proveedores ,Contratistas y Alta dirección (100 puntos)</t>
  </si>
  <si>
    <t>Empleados (25 puntos)</t>
  </si>
  <si>
    <r>
      <rPr>
        <i/>
        <sz val="11"/>
        <color rgb="FF7030A0"/>
        <rFont val="Aptos Narrow"/>
        <family val="2"/>
        <scheme val="minor"/>
      </rPr>
      <t xml:space="preserve">Campañas en prevención fraude, corrupción, soborno (100 puntos).
</t>
    </r>
    <r>
      <rPr>
        <i/>
        <sz val="11"/>
        <color rgb="FF000000"/>
        <rFont val="Aptos Narrow"/>
        <family val="2"/>
        <scheme val="minor"/>
      </rPr>
      <t xml:space="preserve">
Para la obtención del puntaje, EL OFERENTE deberá presentar una estrategia de campañas de sensibilización, relacionadas con la prevención del fraude, corrupción y soborno, entre otras relacionadas.
EL PROPONENTE deberá presentar una propuesta que contemple, como mínimo:
•	Objetivos de las campañas
•	Estrategias de comunicación (digital, presencial, multimedia)
•	Piezas o materiales sugeridos (ej. correos, videos, infografías)
•	Indicadores de impacto (alcance, participación, efectividad)
•	Enfoque en fortalecimiento de la cultura ética
Se otorgará puntaje adicional según la cantidad de grupos de interés cubierto por las campañas conforme lo siguiente:</t>
    </r>
  </si>
  <si>
    <t>Invitación abierta N° 011 - 2026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</si>
</sst>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7"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4"/>
      <name val="Aptos Narrow"/>
      <family val="2"/>
      <scheme val="minor"/>
    </font>
    <font>
      <b/>
      <sz val="14"/>
      <color theme="0"/>
      <name val="Aptos Narrow"/>
      <family val="2"/>
      <scheme val="minor"/>
    </font>
    <font>
      <sz val="9"/>
      <color theme="1"/>
      <name val="Aptos"/>
      <family val="2"/>
    </font>
    <font>
      <b/>
      <sz val="12"/>
      <color theme="1"/>
      <name val="Aptos Narrow"/>
      <family val="2"/>
      <scheme val="minor"/>
    </font>
    <font>
      <b/>
      <sz val="28"/>
      <color theme="4"/>
      <name val="Aptos Narrow"/>
      <family val="2"/>
      <scheme val="minor"/>
    </font>
    <font>
      <i/>
      <sz val="11"/>
      <color rgb="FF000000"/>
      <name val="Aptos Narrow"/>
      <family val="2"/>
      <scheme val="minor"/>
    </font>
    <font>
      <b/>
      <sz val="9"/>
      <color theme="1"/>
      <name val="Aptos"/>
      <family val="2"/>
    </font>
    <font>
      <b/>
      <sz val="11"/>
      <color theme="4"/>
      <name val="Aptos Narrow"/>
      <family val="2"/>
      <scheme val="minor"/>
    </font>
    <font>
      <sz val="11"/>
      <color rgb="FF000000"/>
      <name val="Calibri"/>
      <family val="2"/>
    </font>
    <font>
      <b/>
      <sz val="11"/>
      <color theme="1"/>
      <name val="Calibri"/>
      <family val="2"/>
    </font>
    <font>
      <sz val="11"/>
      <color theme="1"/>
      <name val="Calibri"/>
      <family val="2"/>
    </font>
    <font>
      <b/>
      <sz val="14"/>
      <color theme="8"/>
      <name val="Calibri Light"/>
      <family val="2"/>
    </font>
    <font>
      <b/>
      <sz val="18"/>
      <color rgb="FF7030A0"/>
      <name val="Calibri Light"/>
      <family val="2"/>
    </font>
    <font>
      <i/>
      <sz val="11"/>
      <color rgb="FF7030A0"/>
      <name val="Aptos Narrow"/>
      <family val="2"/>
      <scheme val="minor"/>
    </font>
  </fonts>
  <fills count="3">
    <fill>
      <patternFill patternType="none"/>
    </fill>
    <fill>
      <patternFill patternType="gray125"/>
    </fill>
    <fill>
      <patternFill patternType="solid">
        <fgColor theme="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2">
    <xf numFmtId="0" fontId="0" fillId="0" borderId="0"/>
    <xf numFmtId="41" fontId="1" fillId="0" borderId="0" applyFont="0" applyFill="0" applyBorder="0" applyAlignment="0" applyProtection="0"/>
  </cellStyleXfs>
  <cellXfs count="31">
    <xf numFmtId="0" fontId="0" fillId="0" borderId="0" xfId="0"/>
    <xf numFmtId="0" fontId="3" fillId="0" borderId="0" xfId="0" applyFont="1"/>
    <xf numFmtId="0" fontId="0" fillId="0" borderId="0" xfId="0" applyAlignment="1">
      <alignment horizontal="center" vertical="center"/>
    </xf>
    <xf numFmtId="0" fontId="0" fillId="0" borderId="0" xfId="0" applyAlignment="1">
      <alignment vertical="center"/>
    </xf>
    <xf numFmtId="41" fontId="5" fillId="0" borderId="1" xfId="1" applyFont="1" applyBorder="1" applyAlignment="1" applyProtection="1">
      <alignment horizontal="left" vertical="top"/>
    </xf>
    <xf numFmtId="0" fontId="2"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pplyProtection="1">
      <alignment horizontal="center" vertical="center"/>
      <protection locked="0"/>
    </xf>
    <xf numFmtId="41" fontId="6" fillId="0" borderId="1" xfId="1" applyFont="1" applyBorder="1" applyAlignment="1">
      <alignment vertical="center"/>
    </xf>
    <xf numFmtId="41" fontId="9" fillId="0" borderId="1" xfId="1" applyFont="1" applyBorder="1" applyAlignment="1">
      <alignment vertical="center"/>
    </xf>
    <xf numFmtId="0" fontId="5" fillId="0" borderId="1" xfId="0" applyFont="1" applyBorder="1" applyAlignment="1">
      <alignment vertical="center"/>
    </xf>
    <xf numFmtId="0" fontId="8" fillId="0" borderId="1" xfId="0" applyFont="1" applyBorder="1" applyAlignment="1">
      <alignment horizontal="center" vertical="center"/>
    </xf>
    <xf numFmtId="0" fontId="5" fillId="0" borderId="1" xfId="0" applyFont="1" applyBorder="1" applyAlignment="1" applyProtection="1">
      <alignment vertical="top" wrapText="1"/>
      <protection locked="0"/>
    </xf>
    <xf numFmtId="41" fontId="4" fillId="2" borderId="1"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11" fillId="0" borderId="0" xfId="0" applyFont="1" applyAlignment="1">
      <alignment horizontal="left" vertical="center" wrapText="1"/>
    </xf>
    <xf numFmtId="0" fontId="11" fillId="0" borderId="4" xfId="0" applyFont="1" applyBorder="1" applyAlignment="1">
      <alignment horizontal="left" vertical="center" wrapText="1"/>
    </xf>
    <xf numFmtId="0" fontId="0" fillId="0" borderId="0" xfId="0" applyAlignment="1">
      <alignment vertical="center"/>
    </xf>
    <xf numFmtId="0" fontId="0" fillId="0" borderId="4" xfId="0" applyBorder="1" applyAlignment="1">
      <alignment vertical="center"/>
    </xf>
    <xf numFmtId="0" fontId="15" fillId="0" borderId="1" xfId="0" applyFont="1" applyBorder="1" applyAlignment="1">
      <alignment horizontal="center" vertical="center" wrapText="1"/>
    </xf>
    <xf numFmtId="0" fontId="14" fillId="0" borderId="2" xfId="0" applyFont="1" applyBorder="1" applyAlignment="1">
      <alignment horizontal="center" vertical="top" wrapText="1"/>
    </xf>
    <xf numFmtId="0" fontId="13" fillId="0" borderId="0" xfId="0" applyFont="1" applyAlignment="1">
      <alignment horizontal="left" vertical="center" wrapText="1"/>
    </xf>
    <xf numFmtId="0" fontId="13" fillId="0" borderId="4" xfId="0" applyFont="1" applyBorder="1" applyAlignment="1">
      <alignment horizontal="left" vertical="center" wrapText="1"/>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8" fillId="0" borderId="1" xfId="0" applyFont="1" applyBorder="1" applyAlignment="1">
      <alignment horizontal="justify" vertical="top"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Prevsiora">
      <a:dk1>
        <a:sysClr val="windowText" lastClr="000000"/>
      </a:dk1>
      <a:lt1>
        <a:sysClr val="window" lastClr="FFFFFF"/>
      </a:lt1>
      <a:dk2>
        <a:srgbClr val="000000"/>
      </a:dk2>
      <a:lt2>
        <a:srgbClr val="FFFFFF"/>
      </a:lt2>
      <a:accent1>
        <a:srgbClr val="E32D91"/>
      </a:accent1>
      <a:accent2>
        <a:srgbClr val="C830CC"/>
      </a:accent2>
      <a:accent3>
        <a:srgbClr val="92D050"/>
      </a:accent3>
      <a:accent4>
        <a:srgbClr val="00B050"/>
      </a:accent4>
      <a:accent5>
        <a:srgbClr val="962399"/>
      </a:accent5>
      <a:accent6>
        <a:srgbClr val="92D050"/>
      </a:accent6>
      <a:hlink>
        <a:srgbClr val="92D050"/>
      </a:hlink>
      <a:folHlink>
        <a:srgbClr val="EE81B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9873A-E9DF-4EA7-AB4F-D316A6C134D2}">
  <sheetPr>
    <tabColor theme="5"/>
  </sheetPr>
  <dimension ref="A1:F22"/>
  <sheetViews>
    <sheetView showGridLines="0" tabSelected="1" zoomScale="80" zoomScaleNormal="80" workbookViewId="0">
      <selection activeCell="A2" sqref="A2:F2"/>
    </sheetView>
  </sheetViews>
  <sheetFormatPr baseColWidth="10" defaultColWidth="11.453125" defaultRowHeight="15" customHeight="1" x14ac:dyDescent="0.35"/>
  <cols>
    <col min="1" max="1" width="82.81640625" customWidth="1"/>
    <col min="2" max="2" width="39.81640625" customWidth="1"/>
    <col min="3" max="4" width="6.1796875" customWidth="1"/>
    <col min="5" max="5" width="15" customWidth="1"/>
    <col min="6" max="6" width="30.1796875" customWidth="1"/>
  </cols>
  <sheetData>
    <row r="1" spans="1:6" ht="96.65" customHeight="1" x14ac:dyDescent="0.35">
      <c r="A1" s="19" t="s">
        <v>11</v>
      </c>
      <c r="B1" s="19"/>
      <c r="C1" s="19"/>
      <c r="D1" s="19"/>
      <c r="E1" s="19"/>
      <c r="F1" s="19"/>
    </row>
    <row r="2" spans="1:6" ht="40" customHeight="1" x14ac:dyDescent="0.35">
      <c r="A2" s="20" t="s">
        <v>26</v>
      </c>
      <c r="B2" s="20"/>
      <c r="C2" s="20"/>
      <c r="D2" s="20"/>
      <c r="E2" s="20"/>
      <c r="F2" s="20"/>
    </row>
    <row r="3" spans="1:6" ht="30" customHeight="1" x14ac:dyDescent="0.35">
      <c r="A3" s="21" t="s">
        <v>10</v>
      </c>
      <c r="B3" s="21"/>
      <c r="C3" s="21"/>
      <c r="D3" s="21"/>
      <c r="E3" s="21"/>
      <c r="F3" s="22"/>
    </row>
    <row r="4" spans="1:6" ht="30" customHeight="1" x14ac:dyDescent="0.35">
      <c r="A4" s="23" t="s">
        <v>9</v>
      </c>
      <c r="B4" s="23"/>
      <c r="C4" s="23"/>
      <c r="D4" s="23"/>
      <c r="E4" s="23"/>
      <c r="F4" s="24"/>
    </row>
    <row r="5" spans="1:6" ht="30" customHeight="1" x14ac:dyDescent="0.35">
      <c r="A5" s="15" t="s">
        <v>8</v>
      </c>
      <c r="B5" s="15"/>
      <c r="C5" s="15"/>
      <c r="D5" s="15"/>
      <c r="E5" s="15"/>
      <c r="F5" s="16"/>
    </row>
    <row r="6" spans="1:6" ht="34" customHeight="1" x14ac:dyDescent="0.35">
      <c r="A6" s="17" t="s">
        <v>7</v>
      </c>
      <c r="B6" s="17"/>
      <c r="C6" s="17"/>
      <c r="D6" s="17"/>
      <c r="E6" s="17"/>
      <c r="F6" s="18"/>
    </row>
    <row r="7" spans="1:6" ht="23.5" customHeight="1" x14ac:dyDescent="0.35">
      <c r="A7" s="25" t="s">
        <v>6</v>
      </c>
      <c r="B7" s="14"/>
      <c r="C7" s="25" t="s">
        <v>5</v>
      </c>
      <c r="D7" s="25"/>
      <c r="E7" s="25" t="s">
        <v>4</v>
      </c>
      <c r="F7" s="25" t="s">
        <v>3</v>
      </c>
    </row>
    <row r="8" spans="1:6" ht="17.149999999999999" customHeight="1" x14ac:dyDescent="0.35">
      <c r="A8" s="26"/>
      <c r="B8" s="5"/>
      <c r="C8" s="5" t="s">
        <v>2</v>
      </c>
      <c r="D8" s="5" t="s">
        <v>1</v>
      </c>
      <c r="E8" s="26"/>
      <c r="F8" s="26"/>
    </row>
    <row r="9" spans="1:6" s="3" customFormat="1" ht="40.5" customHeight="1" x14ac:dyDescent="0.35">
      <c r="A9" s="28" t="s">
        <v>20</v>
      </c>
      <c r="B9" s="6" t="s">
        <v>12</v>
      </c>
      <c r="C9" s="7"/>
      <c r="D9" s="7"/>
      <c r="E9" s="8">
        <f>IF(C9="X",30,0)</f>
        <v>0</v>
      </c>
      <c r="F9" s="9"/>
    </row>
    <row r="10" spans="1:6" s="3" customFormat="1" ht="40.5" customHeight="1" x14ac:dyDescent="0.35">
      <c r="A10" s="28"/>
      <c r="B10" s="6" t="s">
        <v>13</v>
      </c>
      <c r="C10" s="7"/>
      <c r="D10" s="9"/>
      <c r="E10" s="8">
        <f>IF(C10="X",60,0)</f>
        <v>0</v>
      </c>
      <c r="F10" s="9"/>
    </row>
    <row r="11" spans="1:6" s="3" customFormat="1" ht="40.5" customHeight="1" x14ac:dyDescent="0.35">
      <c r="A11" s="28"/>
      <c r="B11" s="6" t="s">
        <v>14</v>
      </c>
      <c r="C11" s="7"/>
      <c r="D11" s="9"/>
      <c r="E11" s="8">
        <f>IF(C11="X",100,0)</f>
        <v>0</v>
      </c>
      <c r="F11" s="9"/>
    </row>
    <row r="12" spans="1:6" s="3" customFormat="1" ht="34.5" customHeight="1" x14ac:dyDescent="0.35">
      <c r="A12" s="29" t="s">
        <v>15</v>
      </c>
      <c r="B12" s="6" t="s">
        <v>16</v>
      </c>
      <c r="C12" s="7"/>
      <c r="D12" s="4"/>
      <c r="E12" s="8">
        <f>IF(C12="X",40,0)</f>
        <v>0</v>
      </c>
      <c r="F12" s="4"/>
    </row>
    <row r="13" spans="1:6" s="3" customFormat="1" ht="34.5" customHeight="1" x14ac:dyDescent="0.35">
      <c r="A13" s="29"/>
      <c r="B13" s="6" t="s">
        <v>17</v>
      </c>
      <c r="C13" s="7"/>
      <c r="D13" s="4"/>
      <c r="E13" s="8">
        <f>IF(C13="X",80,0)</f>
        <v>0</v>
      </c>
      <c r="F13" s="8"/>
    </row>
    <row r="14" spans="1:6" s="3" customFormat="1" ht="34.5" customHeight="1" x14ac:dyDescent="0.35">
      <c r="A14" s="29"/>
      <c r="B14" s="6" t="s">
        <v>18</v>
      </c>
      <c r="C14" s="7"/>
      <c r="D14" s="4"/>
      <c r="E14" s="8">
        <f>IF(C14="X",120,0)</f>
        <v>0</v>
      </c>
      <c r="F14" s="10"/>
    </row>
    <row r="15" spans="1:6" s="3" customFormat="1" ht="77.150000000000006" customHeight="1" x14ac:dyDescent="0.35">
      <c r="A15" s="29"/>
      <c r="B15" s="6" t="s">
        <v>19</v>
      </c>
      <c r="C15" s="7"/>
      <c r="D15" s="4"/>
      <c r="E15" s="8">
        <f>IF(C15="X",150,0)</f>
        <v>0</v>
      </c>
      <c r="F15" s="10"/>
    </row>
    <row r="16" spans="1:6" s="3" customFormat="1" ht="48" customHeight="1" x14ac:dyDescent="0.35">
      <c r="A16" s="30" t="s">
        <v>25</v>
      </c>
      <c r="B16" s="11" t="s">
        <v>24</v>
      </c>
      <c r="C16" s="7"/>
      <c r="D16" s="4"/>
      <c r="E16" s="8">
        <f>IF(C16="X",25,0)</f>
        <v>0</v>
      </c>
      <c r="F16" s="12"/>
    </row>
    <row r="17" spans="1:6" s="3" customFormat="1" ht="48" customHeight="1" x14ac:dyDescent="0.35">
      <c r="A17" s="30"/>
      <c r="B17" s="11" t="s">
        <v>21</v>
      </c>
      <c r="C17" s="7"/>
      <c r="D17" s="4"/>
      <c r="E17" s="8">
        <f>IF(C17="X",50,0)</f>
        <v>0</v>
      </c>
      <c r="F17" s="12"/>
    </row>
    <row r="18" spans="1:6" s="3" customFormat="1" ht="48" customHeight="1" x14ac:dyDescent="0.35">
      <c r="A18" s="30"/>
      <c r="B18" s="6" t="s">
        <v>22</v>
      </c>
      <c r="C18" s="7"/>
      <c r="D18" s="4"/>
      <c r="E18" s="8">
        <f>IF(C18="X",75,0)</f>
        <v>0</v>
      </c>
      <c r="F18" s="12"/>
    </row>
    <row r="19" spans="1:6" s="3" customFormat="1" ht="108" customHeight="1" x14ac:dyDescent="0.35">
      <c r="A19" s="30"/>
      <c r="B19" s="6" t="s">
        <v>23</v>
      </c>
      <c r="C19" s="7"/>
      <c r="D19" s="4"/>
      <c r="E19" s="8">
        <f>IF(C19="X",100,0)</f>
        <v>0</v>
      </c>
      <c r="F19" s="12"/>
    </row>
    <row r="20" spans="1:6" s="2" customFormat="1" ht="25" customHeight="1" x14ac:dyDescent="0.35">
      <c r="A20" s="27" t="s">
        <v>0</v>
      </c>
      <c r="B20" s="27"/>
      <c r="C20" s="27"/>
      <c r="D20" s="27"/>
      <c r="E20" s="13">
        <f>SUM(E9:E19)</f>
        <v>0</v>
      </c>
      <c r="F20" s="13"/>
    </row>
    <row r="21" spans="1:6" ht="14.5" x14ac:dyDescent="0.35">
      <c r="C21" s="1"/>
      <c r="D21" s="1"/>
      <c r="E21" s="1"/>
    </row>
    <row r="22" spans="1:6" ht="14.5" x14ac:dyDescent="0.35">
      <c r="C22" s="1"/>
      <c r="D22" s="1"/>
      <c r="E22" s="1"/>
    </row>
  </sheetData>
  <sheetProtection selectLockedCells="1"/>
  <mergeCells count="14">
    <mergeCell ref="C7:D7"/>
    <mergeCell ref="E7:E8"/>
    <mergeCell ref="A7:A8"/>
    <mergeCell ref="F7:F8"/>
    <mergeCell ref="A20:D20"/>
    <mergeCell ref="A9:A11"/>
    <mergeCell ref="A12:A15"/>
    <mergeCell ref="A16:A19"/>
    <mergeCell ref="A5:F5"/>
    <mergeCell ref="A6:F6"/>
    <mergeCell ref="A1:F1"/>
    <mergeCell ref="A2:F2"/>
    <mergeCell ref="A3:F3"/>
    <mergeCell ref="A4:F4"/>
  </mergeCells>
  <pageMargins left="0.7" right="0.7" top="0.75" bottom="0.75" header="0.3" footer="0.3"/>
  <headerFooter>
    <oddFooter>&amp;C_x000D_&amp;1#&amp;"Aptos"&amp;10&amp;K000000 DOCUMENTO DE 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ee17d4-6835-4a18-a792-4db8dd80a251">
      <Terms xmlns="http://schemas.microsoft.com/office/infopath/2007/PartnerControls"/>
    </lcf76f155ced4ddcb4097134ff3c332f>
    <TaxCatchAll xmlns="63ac399a-597b-41e1-adb3-b0c7fb09f65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C34A234BDEE26419852222E70DE2253" ma:contentTypeVersion="12" ma:contentTypeDescription="Crear nuevo documento." ma:contentTypeScope="" ma:versionID="7210d96932f64bee9589f92780475cbb">
  <xsd:schema xmlns:xsd="http://www.w3.org/2001/XMLSchema" xmlns:xs="http://www.w3.org/2001/XMLSchema" xmlns:p="http://schemas.microsoft.com/office/2006/metadata/properties" xmlns:ns2="88ee17d4-6835-4a18-a792-4db8dd80a251" xmlns:ns3="63ac399a-597b-41e1-adb3-b0c7fb09f65b" targetNamespace="http://schemas.microsoft.com/office/2006/metadata/properties" ma:root="true" ma:fieldsID="35252e387f52ee07839f2a0334554943" ns2:_="" ns3:_="">
    <xsd:import namespace="88ee17d4-6835-4a18-a792-4db8dd80a251"/>
    <xsd:import namespace="63ac399a-597b-41e1-adb3-b0c7fb09f6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ee17d4-6835-4a18-a792-4db8dd80a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ac399a-597b-41e1-adb3-b0c7fb09f65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b04d4ff-3602-48fe-ae49-386f07b5bebf}" ma:internalName="TaxCatchAll" ma:showField="CatchAllData" ma:web="63ac399a-597b-41e1-adb3-b0c7fb09f6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64A342-7EF4-4E1D-B0D0-6EE6C76C9EC0}">
  <ds:schemaRefs>
    <ds:schemaRef ds:uri="http://schemas.microsoft.com/sharepoint/v3/contenttype/forms"/>
  </ds:schemaRefs>
</ds:datastoreItem>
</file>

<file path=customXml/itemProps2.xml><?xml version="1.0" encoding="utf-8"?>
<ds:datastoreItem xmlns:ds="http://schemas.openxmlformats.org/officeDocument/2006/customXml" ds:itemID="{F59E1D39-2D19-410A-94E0-9F4E45B32CFA}">
  <ds:schemaRefs>
    <ds:schemaRef ds:uri="http://schemas.microsoft.com/office/2006/metadata/properties"/>
    <ds:schemaRef ds:uri="http://schemas.microsoft.com/office/infopath/2007/PartnerControls"/>
    <ds:schemaRef ds:uri="88ee17d4-6835-4a18-a792-4db8dd80a251"/>
    <ds:schemaRef ds:uri="63ac399a-597b-41e1-adb3-b0c7fb09f65b"/>
  </ds:schemaRefs>
</ds:datastoreItem>
</file>

<file path=customXml/itemProps3.xml><?xml version="1.0" encoding="utf-8"?>
<ds:datastoreItem xmlns:ds="http://schemas.openxmlformats.org/officeDocument/2006/customXml" ds:itemID="{7DE8DC24-D899-47D0-BB53-034D51DD3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ee17d4-6835-4a18-a792-4db8dd80a251"/>
    <ds:schemaRef ds:uri="63ac399a-597b-41e1-adb3-b0c7fb09f6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PUNTAJE ADICIONAL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TANIA FERNANDA ESTUPIÑAN</dc:creator>
  <cp:lastModifiedBy>IVAN RODRIGO ANTOLINEZ</cp:lastModifiedBy>
  <dcterms:created xsi:type="dcterms:W3CDTF">2026-07-17T17:47:38Z</dcterms:created>
  <dcterms:modified xsi:type="dcterms:W3CDTF">2026-10-21T20:52:12Z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2026-07-17T17:47:49Z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41b5a7d7-ce6d-4ddc-a093-fbeae687fc4f</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y fmtid="{D5CDD505-2E9C-101B-9397-08002B2CF9AE}" pid="10" name="ContentTypeId">
    <vt:lpwstr>0x0101002C34A234BDEE26419852222E70DE2253</vt:lpwstr>
  </property>
  <property fmtid="{D5CDD505-2E9C-101B-9397-08002B2CF9AE}" pid="11" name="MediaServiceImageTags">
    <vt:lpwstr/>
  </property>
</Properties>
</file>