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cristhian_mendez_previsora_gov_co/Documents/Automóviles/ASISTENCIA 2024 - 2027/"/>
    </mc:Choice>
  </mc:AlternateContent>
  <xr:revisionPtr revIDLastSave="22" documentId="8_{3F3378BA-6DA9-4B9B-97BC-FCB1D531EDD7}" xr6:coauthVersionLast="47" xr6:coauthVersionMax="47" xr10:uidLastSave="{AF83B310-CADA-4501-94A1-CDB7C7A1477E}"/>
  <bookViews>
    <workbookView xWindow="-108" yWindow="-108" windowWidth="23256" windowHeight="12576" activeTab="1" xr2:uid="{67F9ECFC-C5AA-49F3-BA0E-3ED549B7BC6C}"/>
  </bookViews>
  <sheets>
    <sheet name="Condiciones Obligatorias" sheetId="1" r:id="rId1"/>
    <sheet name="A. Oferta Economica Asist. Domi" sheetId="3" r:id="rId2"/>
    <sheet name="B. 1.1 Número de Eventos" sheetId="4" r:id="rId3"/>
    <sheet name="B. 1.2 SMDLV" sheetId="5" r:id="rId4"/>
    <sheet name="C. 1.3 adicionales y gasto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E7" i="3" s="1"/>
  <c r="F7" i="3" s="1"/>
  <c r="G7" i="3" s="1"/>
  <c r="D8" i="3"/>
  <c r="E8" i="3" s="1"/>
  <c r="F8" i="3" s="1"/>
  <c r="G8" i="3" s="1"/>
  <c r="D9" i="3"/>
  <c r="E9" i="3" s="1"/>
  <c r="F9" i="3" s="1"/>
  <c r="G9" i="3" s="1"/>
  <c r="D6" i="3"/>
  <c r="E6" i="3" s="1"/>
  <c r="F6" i="3" s="1"/>
  <c r="G6" i="3" s="1"/>
  <c r="G10" i="3" l="1"/>
  <c r="C14" i="3" s="1"/>
</calcChain>
</file>

<file path=xl/sharedStrings.xml><?xml version="1.0" encoding="utf-8"?>
<sst xmlns="http://schemas.openxmlformats.org/spreadsheetml/2006/main" count="74" uniqueCount="54">
  <si>
    <t xml:space="preserve">INVITACIÓN ABIERTA No. 003 – 2024 Asistencia Domiciliaria </t>
  </si>
  <si>
    <t>ANEXO No. 14 CONDICIONADO ÁREAS COMUNES RESIDENCIAL Y COMERCIAL PYME Y EDUCATIVOS EL CUAL REGIRÁ PARA PÓLIZAS EXPEDIDAS A PARTIR DEL 24 DE DICIEMBRE DE 2021.</t>
  </si>
  <si>
    <t>ANEXO No. 15 CONDICIONADO HOGAR EL CUAL REGIRÁ PARA PÓLIZAS EXPEDIDAS
DESDE EL DÍA 24 DE DICIEMBRE DE 2021.</t>
  </si>
  <si>
    <t>ANEXO No. 16 CONDICIONADO ÁREAS COMUNES RESIDENCIAL Y COMERCIAL PYME
Y EDUCATIVOS PÓLIZAS EXPEDIDAS A PARTIR DEL 01 DE ABRIL DE 2024.</t>
  </si>
  <si>
    <t xml:space="preserve">250 Puntos </t>
  </si>
  <si>
    <t xml:space="preserve">Puntaje Obtenido Proponente  </t>
  </si>
  <si>
    <t xml:space="preserve">Puntaje Máximo Oferta Económica </t>
  </si>
  <si>
    <t xml:space="preserve">Condicionado </t>
  </si>
  <si>
    <t xml:space="preserve">Cobertura </t>
  </si>
  <si>
    <t xml:space="preserve">Número de Evento PROPUESTO  </t>
  </si>
  <si>
    <t xml:space="preserve">1.3. El proponente debe indicar: </t>
  </si>
  <si>
    <t xml:space="preserve">SMDLV PROPUESTO  </t>
  </si>
  <si>
    <t>En qué condicionado (Áreas Comunes Residencial y/o comercial, pyme y educativos u Hogar) y en qué cobertura (Plomería, Electricidad, etc. ) propone su evento y/o eventos adicionales</t>
  </si>
  <si>
    <t xml:space="preserve">En qué condicionado (Áreas Comunes Residencial y/o comercial, pyme y educativos u Hogar) y en qué cobertura (Plomería, Electricidad, etc. ) propone SMDLV adicional y/o adicionales. </t>
  </si>
  <si>
    <t xml:space="preserve">1. </t>
  </si>
  <si>
    <t>2.</t>
  </si>
  <si>
    <t>3.</t>
  </si>
  <si>
    <t>4.</t>
  </si>
  <si>
    <t>5.</t>
  </si>
  <si>
    <t>1.</t>
  </si>
  <si>
    <t xml:space="preserve">25 Puntos </t>
  </si>
  <si>
    <t xml:space="preserve">Puntaje Máximo  </t>
  </si>
  <si>
    <t>6.</t>
  </si>
  <si>
    <t>7.</t>
  </si>
  <si>
    <t>8.</t>
  </si>
  <si>
    <t>9.</t>
  </si>
  <si>
    <t>10.</t>
  </si>
  <si>
    <t xml:space="preserve">Texto y/o alcance de la Cobertura </t>
  </si>
  <si>
    <t xml:space="preserve">Exclusiones </t>
  </si>
  <si>
    <t xml:space="preserve"># de Eventos durante la vigencia </t>
  </si>
  <si>
    <t>Tope de Cobertura por evento  (SMLDV)</t>
  </si>
  <si>
    <t xml:space="preserve">Condicionado en el cual otorga la cobertura  </t>
  </si>
  <si>
    <t>Cobertura adicional Otorgada</t>
  </si>
  <si>
    <t xml:space="preserve">20 puntos </t>
  </si>
  <si>
    <t xml:space="preserve">5 puntos </t>
  </si>
  <si>
    <t xml:space="preserve">Porcentaje Ofrecido por el oferente </t>
  </si>
  <si>
    <t xml:space="preserve">B. El proponente debe indicar: </t>
  </si>
  <si>
    <t>C. 1.3.1 Coberturas adicionales</t>
  </si>
  <si>
    <t xml:space="preserve"> 1.3.2 Gastos Varios </t>
  </si>
  <si>
    <t>El Presupuesto para la línea de Asistencia Domiciliaria para los 2 años en total es de $24,577,167,350 IVA INCLUIDO. Propuesta que supere este presupuesto será descalificada. Los valores de la propuesta deben ser presentados con IVA.</t>
  </si>
  <si>
    <t xml:space="preserve">Proyección Promedio Mes Riesgos Expuestos </t>
  </si>
  <si>
    <t xml:space="preserve">Segmento </t>
  </si>
  <si>
    <t>Tarifa Mensual Propuesta antes de IVA</t>
  </si>
  <si>
    <t>IVA</t>
  </si>
  <si>
    <t>Tarifa Propuesta incluido IVA</t>
  </si>
  <si>
    <t>Costo Mes Proyectado con IVA</t>
  </si>
  <si>
    <t xml:space="preserve">Áreas Comunes Residencial y Comercial </t>
  </si>
  <si>
    <t>Hogar</t>
  </si>
  <si>
    <t xml:space="preserve">Pyme </t>
  </si>
  <si>
    <t xml:space="preserve">Educativo </t>
  </si>
  <si>
    <t xml:space="preserve"> Total Costo con IVA 24 Meses </t>
  </si>
  <si>
    <t>Proyección expuestos (2024 - 2026)</t>
  </si>
  <si>
    <t>Total</t>
  </si>
  <si>
    <t xml:space="preserve">OFERTA ECONOMICA ASISTENCIA DOMICILIARIA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</si>
</sst>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9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10" xfId="0" applyBorder="1"/>
    <xf numFmtId="0" fontId="3" fillId="2" borderId="11" xfId="0" applyFont="1" applyFill="1" applyBorder="1" applyAlignment="1">
      <alignment horizontal="center" vertical="center"/>
    </xf>
    <xf numFmtId="0" fontId="0" fillId="0" borderId="13" xfId="0" applyBorder="1"/>
    <xf numFmtId="49" fontId="0" fillId="0" borderId="12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" fillId="5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164" fontId="1" fillId="5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3" fontId="0" fillId="0" borderId="1" xfId="0" applyNumberFormat="1" applyBorder="1" applyAlignment="1" applyProtection="1">
      <alignment horizontal="center"/>
      <protection hidden="1"/>
    </xf>
    <xf numFmtId="3" fontId="1" fillId="0" borderId="1" xfId="0" applyNumberFormat="1" applyFont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BBF3-D791-4BB8-8C9C-E697D7FA3DA6}">
  <dimension ref="A2:D13"/>
  <sheetViews>
    <sheetView workbookViewId="0">
      <selection activeCell="G9" sqref="G9"/>
    </sheetView>
  </sheetViews>
  <sheetFormatPr baseColWidth="10" defaultRowHeight="14.4" x14ac:dyDescent="0.3"/>
  <cols>
    <col min="1" max="1" width="19.88671875" bestFit="1" customWidth="1"/>
    <col min="3" max="3" width="17.21875" customWidth="1"/>
  </cols>
  <sheetData>
    <row r="2" spans="1:4" x14ac:dyDescent="0.3">
      <c r="A2" s="29" t="s">
        <v>0</v>
      </c>
      <c r="B2" s="29"/>
      <c r="C2" s="29"/>
      <c r="D2" s="29"/>
    </row>
    <row r="4" spans="1:4" ht="15" thickBot="1" x14ac:dyDescent="0.35"/>
    <row r="5" spans="1:4" x14ac:dyDescent="0.3">
      <c r="A5" s="30" t="s">
        <v>1</v>
      </c>
      <c r="B5" s="31"/>
      <c r="C5" s="31"/>
      <c r="D5" s="38"/>
    </row>
    <row r="6" spans="1:4" x14ac:dyDescent="0.3">
      <c r="A6" s="32"/>
      <c r="B6" s="33"/>
      <c r="C6" s="33"/>
      <c r="D6" s="39"/>
    </row>
    <row r="7" spans="1:4" ht="27.45" customHeight="1" x14ac:dyDescent="0.3">
      <c r="A7" s="32"/>
      <c r="B7" s="33"/>
      <c r="C7" s="33"/>
      <c r="D7" s="39"/>
    </row>
    <row r="8" spans="1:4" x14ac:dyDescent="0.3">
      <c r="A8" s="32" t="s">
        <v>2</v>
      </c>
      <c r="B8" s="33"/>
      <c r="C8" s="33"/>
      <c r="D8" s="39"/>
    </row>
    <row r="9" spans="1:4" x14ac:dyDescent="0.3">
      <c r="A9" s="32"/>
      <c r="B9" s="33"/>
      <c r="C9" s="33"/>
      <c r="D9" s="39"/>
    </row>
    <row r="10" spans="1:4" x14ac:dyDescent="0.3">
      <c r="A10" s="32"/>
      <c r="B10" s="33"/>
      <c r="C10" s="33"/>
      <c r="D10" s="39"/>
    </row>
    <row r="11" spans="1:4" x14ac:dyDescent="0.3">
      <c r="A11" s="32" t="s">
        <v>3</v>
      </c>
      <c r="B11" s="34"/>
      <c r="C11" s="34"/>
      <c r="D11" s="39"/>
    </row>
    <row r="12" spans="1:4" x14ac:dyDescent="0.3">
      <c r="A12" s="35"/>
      <c r="B12" s="34"/>
      <c r="C12" s="34"/>
      <c r="D12" s="39"/>
    </row>
    <row r="13" spans="1:4" ht="15" thickBot="1" x14ac:dyDescent="0.35">
      <c r="A13" s="36"/>
      <c r="B13" s="37"/>
      <c r="C13" s="37"/>
      <c r="D13" s="40"/>
    </row>
  </sheetData>
  <mergeCells count="7">
    <mergeCell ref="A2:D2"/>
    <mergeCell ref="A5:C7"/>
    <mergeCell ref="A8:C10"/>
    <mergeCell ref="A11:C13"/>
    <mergeCell ref="D5:D7"/>
    <mergeCell ref="D8:D10"/>
    <mergeCell ref="D11:D13"/>
  </mergeCells>
  <pageMargins left="0.7" right="0.7" top="0.75" bottom="0.75" header="0.3" footer="0.3"/>
  <headerFooter>
    <oddFooter>&amp;C_x000D_&amp;1#&amp;"Calibri"&amp;10&amp;K000000 DOCUMENTO DE 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D5F01-0256-47F2-A52C-514B4E7A3C32}">
  <dimension ref="A2:J18"/>
  <sheetViews>
    <sheetView showGridLines="0" tabSelected="1" workbookViewId="0">
      <selection activeCell="F6" sqref="F6"/>
    </sheetView>
  </sheetViews>
  <sheetFormatPr baseColWidth="10" defaultRowHeight="14.4" x14ac:dyDescent="0.3"/>
  <cols>
    <col min="1" max="1" width="34.44140625" style="18" bestFit="1" customWidth="1"/>
    <col min="2" max="2" width="18" style="18" customWidth="1"/>
    <col min="3" max="3" width="31.77734375" style="18" bestFit="1" customWidth="1"/>
    <col min="4" max="4" width="17.44140625" style="18" customWidth="1"/>
    <col min="5" max="5" width="27.6640625" style="18" hidden="1" customWidth="1"/>
    <col min="6" max="6" width="27.6640625" style="18" customWidth="1"/>
    <col min="7" max="7" width="31.5546875" style="18" customWidth="1"/>
    <col min="8" max="8" width="4.109375" style="18" customWidth="1"/>
    <col min="9" max="9" width="29.5546875" style="18" bestFit="1" customWidth="1"/>
    <col min="10" max="10" width="9.6640625" style="18" bestFit="1" customWidth="1"/>
    <col min="11" max="16384" width="11.5546875" style="18"/>
  </cols>
  <sheetData>
    <row r="2" spans="1:10" x14ac:dyDescent="0.3">
      <c r="A2" s="41" t="s">
        <v>53</v>
      </c>
      <c r="B2" s="41"/>
      <c r="C2" s="41"/>
      <c r="D2" s="41"/>
      <c r="E2" s="41"/>
      <c r="F2" s="41"/>
      <c r="G2" s="41"/>
    </row>
    <row r="4" spans="1:10" ht="14.55" customHeight="1" x14ac:dyDescent="0.3">
      <c r="A4" s="42" t="s">
        <v>40</v>
      </c>
      <c r="B4" s="43"/>
      <c r="C4" s="43"/>
      <c r="D4" s="43"/>
      <c r="E4" s="43"/>
      <c r="F4" s="43"/>
      <c r="G4" s="44"/>
    </row>
    <row r="5" spans="1:10" ht="34.799999999999997" customHeight="1" thickBot="1" x14ac:dyDescent="0.35">
      <c r="A5" s="25" t="s">
        <v>41</v>
      </c>
      <c r="B5" s="26" t="s">
        <v>51</v>
      </c>
      <c r="C5" s="25" t="s">
        <v>42</v>
      </c>
      <c r="D5" s="25" t="s">
        <v>43</v>
      </c>
      <c r="E5" s="25" t="s">
        <v>44</v>
      </c>
      <c r="F5" s="25" t="s">
        <v>44</v>
      </c>
      <c r="G5" s="19" t="s">
        <v>45</v>
      </c>
    </row>
    <row r="6" spans="1:10" ht="15" thickBot="1" x14ac:dyDescent="0.35">
      <c r="A6" s="22" t="s">
        <v>46</v>
      </c>
      <c r="B6" s="23">
        <v>5800</v>
      </c>
      <c r="C6" s="28">
        <v>0</v>
      </c>
      <c r="D6" s="15">
        <f>+C6*0.19</f>
        <v>0</v>
      </c>
      <c r="E6" s="15">
        <f>+D6+C6</f>
        <v>0</v>
      </c>
      <c r="F6" s="15">
        <f>ROUND(E6,0)</f>
        <v>0</v>
      </c>
      <c r="G6" s="15">
        <f>+F6*B6</f>
        <v>0</v>
      </c>
      <c r="I6" s="27" t="s">
        <v>6</v>
      </c>
      <c r="J6" s="27" t="s">
        <v>4</v>
      </c>
    </row>
    <row r="7" spans="1:10" ht="15" thickBot="1" x14ac:dyDescent="0.35">
      <c r="A7" s="24" t="s">
        <v>47</v>
      </c>
      <c r="B7" s="23">
        <v>5600</v>
      </c>
      <c r="C7" s="28">
        <v>0</v>
      </c>
      <c r="D7" s="15">
        <f t="shared" ref="D7:D9" si="0">+C7*0.19</f>
        <v>0</v>
      </c>
      <c r="E7" s="15">
        <f t="shared" ref="E7:E9" si="1">+D7+C7</f>
        <v>0</v>
      </c>
      <c r="F7" s="15">
        <f t="shared" ref="F7:F9" si="2">ROUND(E7,0)</f>
        <v>0</v>
      </c>
      <c r="G7" s="15">
        <f t="shared" ref="G7:G9" si="3">+F7*B7</f>
        <v>0</v>
      </c>
      <c r="I7" s="27" t="s">
        <v>5</v>
      </c>
      <c r="J7" s="16"/>
    </row>
    <row r="8" spans="1:10" x14ac:dyDescent="0.3">
      <c r="A8" s="22" t="s">
        <v>48</v>
      </c>
      <c r="B8" s="23">
        <v>1000</v>
      </c>
      <c r="C8" s="28">
        <v>0</v>
      </c>
      <c r="D8" s="15">
        <f t="shared" si="0"/>
        <v>0</v>
      </c>
      <c r="E8" s="15">
        <f t="shared" si="1"/>
        <v>0</v>
      </c>
      <c r="F8" s="15">
        <f t="shared" si="2"/>
        <v>0</v>
      </c>
      <c r="G8" s="15">
        <f t="shared" si="3"/>
        <v>0</v>
      </c>
    </row>
    <row r="9" spans="1:10" x14ac:dyDescent="0.3">
      <c r="A9" s="22" t="s">
        <v>49</v>
      </c>
      <c r="B9" s="23">
        <v>4</v>
      </c>
      <c r="C9" s="28">
        <v>0</v>
      </c>
      <c r="D9" s="15">
        <f t="shared" si="0"/>
        <v>0</v>
      </c>
      <c r="E9" s="15">
        <f t="shared" si="1"/>
        <v>0</v>
      </c>
      <c r="F9" s="15">
        <f t="shared" si="2"/>
        <v>0</v>
      </c>
      <c r="G9" s="15">
        <f t="shared" si="3"/>
        <v>0</v>
      </c>
    </row>
    <row r="10" spans="1:10" x14ac:dyDescent="0.3">
      <c r="A10" s="51" t="s">
        <v>52</v>
      </c>
      <c r="B10" s="52"/>
      <c r="C10" s="53"/>
      <c r="D10" s="15"/>
      <c r="E10" s="15"/>
      <c r="F10" s="15"/>
      <c r="G10" s="15">
        <f>SUM(G6:G9)</f>
        <v>0</v>
      </c>
    </row>
    <row r="11" spans="1:10" x14ac:dyDescent="0.3">
      <c r="A11" s="17"/>
      <c r="B11" s="17"/>
    </row>
    <row r="13" spans="1:10" ht="15" thickBot="1" x14ac:dyDescent="0.35"/>
    <row r="14" spans="1:10" ht="15" thickBot="1" x14ac:dyDescent="0.35">
      <c r="A14" s="20" t="s">
        <v>50</v>
      </c>
      <c r="B14" s="20"/>
      <c r="C14" s="21">
        <f>+G10*24</f>
        <v>0</v>
      </c>
    </row>
    <row r="16" spans="1:10" ht="30.45" customHeight="1" thickBot="1" x14ac:dyDescent="0.35"/>
    <row r="17" spans="1:7" ht="14.55" customHeight="1" x14ac:dyDescent="0.3">
      <c r="A17" s="45" t="s">
        <v>39</v>
      </c>
      <c r="B17" s="46"/>
      <c r="C17" s="46"/>
      <c r="D17" s="46"/>
      <c r="E17" s="46"/>
      <c r="F17" s="46"/>
      <c r="G17" s="47"/>
    </row>
    <row r="18" spans="1:7" ht="30" customHeight="1" thickBot="1" x14ac:dyDescent="0.35">
      <c r="A18" s="48"/>
      <c r="B18" s="49"/>
      <c r="C18" s="49"/>
      <c r="D18" s="49"/>
      <c r="E18" s="49"/>
      <c r="F18" s="49"/>
      <c r="G18" s="50"/>
    </row>
  </sheetData>
  <sheetProtection algorithmName="SHA-512" hashValue="0ryuDIZQW/xGGNwJmk5bF/Z5GXWODoi1fm2Q6pko4yuT4i9QBTdwuwdhfVpX11TjzynF4P47sKqZLhgMsVQvgw==" saltValue="tFM3s5s4xqsQqvoamh/CJA==" spinCount="100000" sheet="1" objects="1" scenarios="1"/>
  <protectedRanges>
    <protectedRange algorithmName="SHA-512" hashValue="KH1CVplk1Zrvgx221i0s+4J4AnrhX+hmDORR5ZjAQr4+aUyAGFgVZV2+uT9UyKK8XiBb75J1WzGE3xW17IzbWg==" saltValue="wVD3gWOoiEg5oWeEjUW8wA==" spinCount="100000" sqref="C17:C18" name="Rango1_4"/>
  </protectedRanges>
  <mergeCells count="4">
    <mergeCell ref="A2:G2"/>
    <mergeCell ref="A4:G4"/>
    <mergeCell ref="A17:G18"/>
    <mergeCell ref="A10:C10"/>
  </mergeCells>
  <dataValidations count="1">
    <dataValidation type="whole" operator="greaterThanOrEqual" allowBlank="1" showInputMessage="1" showErrorMessage="1" errorTitle="Tarifa" error="No se permiten números decimales. " sqref="C1:C1048576" xr:uid="{112AB1C7-8369-45F2-B91A-C7B3286B79A4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A9BE6-E140-4F74-ABFA-FCC82F0AA46D}">
  <dimension ref="A2:G12"/>
  <sheetViews>
    <sheetView workbookViewId="0">
      <selection activeCell="B7" sqref="B7"/>
    </sheetView>
  </sheetViews>
  <sheetFormatPr baseColWidth="10" defaultRowHeight="14.4" x14ac:dyDescent="0.3"/>
  <cols>
    <col min="2" max="2" width="12.77734375" bestFit="1" customWidth="1"/>
    <col min="3" max="3" width="9.77734375" bestFit="1" customWidth="1"/>
    <col min="4" max="4" width="28" bestFit="1" customWidth="1"/>
    <col min="6" max="6" width="29.5546875" bestFit="1" customWidth="1"/>
  </cols>
  <sheetData>
    <row r="2" spans="1:7" x14ac:dyDescent="0.3">
      <c r="A2" t="s">
        <v>36</v>
      </c>
    </row>
    <row r="4" spans="1:7" x14ac:dyDescent="0.3">
      <c r="A4" t="s">
        <v>12</v>
      </c>
    </row>
    <row r="6" spans="1:7" ht="15" thickBot="1" x14ac:dyDescent="0.35"/>
    <row r="7" spans="1:7" x14ac:dyDescent="0.3">
      <c r="B7" s="3" t="s">
        <v>7</v>
      </c>
      <c r="C7" s="3" t="s">
        <v>8</v>
      </c>
      <c r="D7" s="8" t="s">
        <v>9</v>
      </c>
      <c r="F7" s="3" t="s">
        <v>21</v>
      </c>
      <c r="G7" s="4" t="s">
        <v>20</v>
      </c>
    </row>
    <row r="8" spans="1:7" ht="15" thickBot="1" x14ac:dyDescent="0.35">
      <c r="B8" s="10" t="s">
        <v>14</v>
      </c>
      <c r="C8" s="2"/>
      <c r="D8" s="9"/>
      <c r="F8" s="5" t="s">
        <v>5</v>
      </c>
      <c r="G8" s="6"/>
    </row>
    <row r="9" spans="1:7" x14ac:dyDescent="0.3">
      <c r="B9" s="10" t="s">
        <v>15</v>
      </c>
      <c r="C9" s="2"/>
      <c r="D9" s="9"/>
    </row>
    <row r="10" spans="1:7" x14ac:dyDescent="0.3">
      <c r="B10" s="10" t="s">
        <v>16</v>
      </c>
      <c r="C10" s="2"/>
      <c r="D10" s="9"/>
    </row>
    <row r="11" spans="1:7" x14ac:dyDescent="0.3">
      <c r="B11" s="10" t="s">
        <v>17</v>
      </c>
      <c r="C11" s="2"/>
      <c r="D11" s="9"/>
    </row>
    <row r="12" spans="1:7" ht="15" thickBot="1" x14ac:dyDescent="0.35">
      <c r="B12" s="11" t="s">
        <v>18</v>
      </c>
      <c r="C12" s="7"/>
      <c r="D1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520AB-14B2-4468-9775-F48072DF5ED4}">
  <dimension ref="A2:G12"/>
  <sheetViews>
    <sheetView workbookViewId="0">
      <selection activeCell="D10" sqref="D10"/>
    </sheetView>
  </sheetViews>
  <sheetFormatPr baseColWidth="10" defaultRowHeight="14.4" x14ac:dyDescent="0.3"/>
  <cols>
    <col min="2" max="2" width="12.88671875" bestFit="1" customWidth="1"/>
    <col min="4" max="4" width="26.21875" bestFit="1" customWidth="1"/>
    <col min="6" max="6" width="25.77734375" bestFit="1" customWidth="1"/>
  </cols>
  <sheetData>
    <row r="2" spans="1:7" x14ac:dyDescent="0.3">
      <c r="A2" t="s">
        <v>10</v>
      </c>
    </row>
    <row r="4" spans="1:7" x14ac:dyDescent="0.3">
      <c r="A4" t="s">
        <v>13</v>
      </c>
    </row>
    <row r="6" spans="1:7" ht="15" thickBot="1" x14ac:dyDescent="0.35"/>
    <row r="7" spans="1:7" x14ac:dyDescent="0.3">
      <c r="B7" s="3" t="s">
        <v>7</v>
      </c>
      <c r="C7" s="3" t="s">
        <v>8</v>
      </c>
      <c r="D7" s="8" t="s">
        <v>11</v>
      </c>
      <c r="F7" s="3" t="s">
        <v>21</v>
      </c>
      <c r="G7" s="4" t="s">
        <v>20</v>
      </c>
    </row>
    <row r="8" spans="1:7" ht="15" thickBot="1" x14ac:dyDescent="0.35">
      <c r="B8" s="10" t="s">
        <v>19</v>
      </c>
      <c r="C8" s="2"/>
      <c r="D8" s="9"/>
      <c r="F8" s="5" t="s">
        <v>5</v>
      </c>
      <c r="G8" s="6"/>
    </row>
    <row r="9" spans="1:7" x14ac:dyDescent="0.3">
      <c r="B9" s="10" t="s">
        <v>15</v>
      </c>
      <c r="C9" s="2"/>
      <c r="D9" s="9"/>
    </row>
    <row r="10" spans="1:7" x14ac:dyDescent="0.3">
      <c r="B10" s="10" t="s">
        <v>16</v>
      </c>
      <c r="C10" s="2"/>
      <c r="D10" s="9"/>
    </row>
    <row r="11" spans="1:7" x14ac:dyDescent="0.3">
      <c r="B11" s="10" t="s">
        <v>17</v>
      </c>
      <c r="C11" s="2"/>
      <c r="D11" s="9"/>
    </row>
    <row r="12" spans="1:7" ht="15" thickBot="1" x14ac:dyDescent="0.35">
      <c r="B12" s="11" t="s">
        <v>18</v>
      </c>
      <c r="C12" s="7"/>
      <c r="D12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2808-E1C2-473A-AAE7-80066CB7D113}">
  <dimension ref="A1:G21"/>
  <sheetViews>
    <sheetView workbookViewId="0">
      <selection activeCell="E2" sqref="E2"/>
    </sheetView>
  </sheetViews>
  <sheetFormatPr baseColWidth="10" defaultRowHeight="14.4" x14ac:dyDescent="0.3"/>
  <cols>
    <col min="1" max="1" width="3.88671875" customWidth="1"/>
    <col min="2" max="2" width="30.88671875" bestFit="1" customWidth="1"/>
    <col min="3" max="3" width="38.44140625" bestFit="1" customWidth="1"/>
    <col min="4" max="4" width="27.77734375" bestFit="1" customWidth="1"/>
    <col min="5" max="5" width="33.21875" bestFit="1" customWidth="1"/>
    <col min="6" max="6" width="29.44140625" bestFit="1" customWidth="1"/>
  </cols>
  <sheetData>
    <row r="1" spans="1:7" x14ac:dyDescent="0.3">
      <c r="A1" s="14"/>
      <c r="B1" s="14" t="s">
        <v>37</v>
      </c>
      <c r="C1" s="3" t="s">
        <v>21</v>
      </c>
      <c r="D1" s="4" t="s">
        <v>33</v>
      </c>
    </row>
    <row r="2" spans="1:7" ht="15" thickBot="1" x14ac:dyDescent="0.35">
      <c r="A2" s="1"/>
      <c r="B2" s="1"/>
      <c r="C2" s="5" t="s">
        <v>5</v>
      </c>
      <c r="D2" s="6"/>
    </row>
    <row r="3" spans="1:7" x14ac:dyDescent="0.3">
      <c r="A3" s="1"/>
      <c r="B3" s="1"/>
    </row>
    <row r="5" spans="1:7" x14ac:dyDescent="0.3">
      <c r="B5" s="13" t="s">
        <v>32</v>
      </c>
      <c r="C5" s="13" t="s">
        <v>31</v>
      </c>
      <c r="D5" s="13" t="s">
        <v>29</v>
      </c>
      <c r="E5" s="13" t="s">
        <v>30</v>
      </c>
      <c r="F5" s="13" t="s">
        <v>27</v>
      </c>
      <c r="G5" s="13" t="s">
        <v>28</v>
      </c>
    </row>
    <row r="6" spans="1:7" ht="18.45" customHeight="1" x14ac:dyDescent="0.3">
      <c r="B6" s="12" t="s">
        <v>14</v>
      </c>
      <c r="C6" s="12"/>
      <c r="D6" s="12"/>
      <c r="E6" s="12"/>
      <c r="F6" s="2"/>
      <c r="G6" s="2"/>
    </row>
    <row r="7" spans="1:7" x14ac:dyDescent="0.3">
      <c r="B7" s="12" t="s">
        <v>15</v>
      </c>
      <c r="C7" s="12"/>
      <c r="D7" s="12"/>
      <c r="E7" s="12"/>
      <c r="F7" s="2"/>
      <c r="G7" s="2"/>
    </row>
    <row r="8" spans="1:7" x14ac:dyDescent="0.3">
      <c r="B8" s="12" t="s">
        <v>16</v>
      </c>
      <c r="C8" s="12"/>
      <c r="D8" s="12"/>
      <c r="E8" s="12"/>
      <c r="F8" s="2"/>
      <c r="G8" s="2"/>
    </row>
    <row r="9" spans="1:7" x14ac:dyDescent="0.3">
      <c r="B9" s="12" t="s">
        <v>17</v>
      </c>
      <c r="C9" s="12"/>
      <c r="D9" s="12"/>
      <c r="E9" s="12"/>
      <c r="F9" s="2"/>
      <c r="G9" s="2"/>
    </row>
    <row r="10" spans="1:7" x14ac:dyDescent="0.3">
      <c r="B10" s="12" t="s">
        <v>18</v>
      </c>
      <c r="C10" s="12"/>
      <c r="D10" s="12"/>
      <c r="E10" s="12"/>
      <c r="F10" s="2"/>
      <c r="G10" s="2"/>
    </row>
    <row r="11" spans="1:7" x14ac:dyDescent="0.3">
      <c r="B11" s="12" t="s">
        <v>22</v>
      </c>
      <c r="C11" s="12"/>
      <c r="D11" s="12"/>
      <c r="E11" s="12"/>
      <c r="F11" s="2"/>
      <c r="G11" s="2"/>
    </row>
    <row r="12" spans="1:7" x14ac:dyDescent="0.3">
      <c r="B12" s="12" t="s">
        <v>23</v>
      </c>
      <c r="C12" s="12"/>
      <c r="D12" s="12"/>
      <c r="E12" s="12"/>
      <c r="F12" s="2"/>
      <c r="G12" s="2"/>
    </row>
    <row r="13" spans="1:7" x14ac:dyDescent="0.3">
      <c r="B13" s="12" t="s">
        <v>24</v>
      </c>
      <c r="C13" s="12"/>
      <c r="D13" s="12"/>
      <c r="E13" s="12"/>
      <c r="F13" s="2"/>
      <c r="G13" s="2"/>
    </row>
    <row r="14" spans="1:7" x14ac:dyDescent="0.3">
      <c r="B14" s="12" t="s">
        <v>25</v>
      </c>
      <c r="C14" s="12"/>
      <c r="D14" s="12"/>
      <c r="E14" s="12"/>
      <c r="F14" s="2"/>
      <c r="G14" s="2"/>
    </row>
    <row r="15" spans="1:7" x14ac:dyDescent="0.3">
      <c r="B15" s="12" t="s">
        <v>26</v>
      </c>
      <c r="C15" s="12"/>
      <c r="D15" s="12"/>
      <c r="E15" s="12"/>
      <c r="F15" s="2"/>
      <c r="G15" s="2"/>
    </row>
    <row r="16" spans="1:7" ht="15" thickBot="1" x14ac:dyDescent="0.35"/>
    <row r="17" spans="2:4" x14ac:dyDescent="0.3">
      <c r="B17" s="14" t="s">
        <v>38</v>
      </c>
      <c r="C17" s="3" t="s">
        <v>21</v>
      </c>
      <c r="D17" s="4" t="s">
        <v>34</v>
      </c>
    </row>
    <row r="18" spans="2:4" ht="15" thickBot="1" x14ac:dyDescent="0.35">
      <c r="C18" s="5" t="s">
        <v>5</v>
      </c>
      <c r="D18" s="6"/>
    </row>
    <row r="20" spans="2:4" ht="15" thickBot="1" x14ac:dyDescent="0.35"/>
    <row r="21" spans="2:4" x14ac:dyDescent="0.3">
      <c r="B21" s="3" t="s">
        <v>35</v>
      </c>
      <c r="C2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Condiciones Obligatorias</vt:lpstr>
      <vt:lpstr>A. Oferta Economica Asist. Domi</vt:lpstr>
      <vt:lpstr>B. 1.1 Número de Eventos</vt:lpstr>
      <vt:lpstr>B. 1.2 SMDLV</vt:lpstr>
      <vt:lpstr>C. 1.3 adicionales y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CATHERINE HERRERA MOYA</dc:creator>
  <cp:lastModifiedBy>CRISTHIAN JULIAN MENDEZ MACETO</cp:lastModifiedBy>
  <dcterms:created xsi:type="dcterms:W3CDTF">2024-02-25T16:40:22Z</dcterms:created>
  <dcterms:modified xsi:type="dcterms:W3CDTF">2024-03-20T16:07:21Z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2024-02-25T16:46:35Z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76023eb1-912f-4f14-a0a1-816856e58ddf</vt:lpwstr>
  </property>
  <property fmtid="{D5CDD505-2E9C-101B-9397-08002B2CF9AE}" pid="8" name="MSIP_Label_1f9f3886-688c-41ec-beb5-f6c446299e5f_ContentBits">
    <vt:lpwstr>2</vt:lpwstr>
  </property>
</Properties>
</file>